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omments3.xml" ContentType="application/vnd.openxmlformats-officedocument.spreadsheetml.comments+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comments9.xml" ContentType="application/vnd.openxmlformats-officedocument.spreadsheetml.comments+xml"/>
  <Override PartName="/xl/drawings/drawing16.xml" ContentType="application/vnd.openxmlformats-officedocument.drawing+xml"/>
  <Override PartName="/xl/comments10.xml" ContentType="application/vnd.openxmlformats-officedocument.spreadsheetml.comments+xml"/>
  <Override PartName="/xl/drawings/drawing17.xml" ContentType="application/vnd.openxmlformats-officedocument.drawing+xml"/>
  <Override PartName="/xl/comments11.xml" ContentType="application/vnd.openxmlformats-officedocument.spreadsheetml.comments+xml"/>
  <Override PartName="/xl/drawings/drawing18.xml" ContentType="application/vnd.openxmlformats-officedocument.drawing+xml"/>
  <Override PartName="/xl/comments12.xml" ContentType="application/vnd.openxmlformats-officedocument.spreadsheetml.comments+xml"/>
  <Override PartName="/xl/drawings/drawing19.xml" ContentType="application/vnd.openxmlformats-officedocument.drawing+xml"/>
  <Override PartName="/xl/comments13.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G:\Compensation &amp; Benefits\Sectoral Data Project\2023 Compensation &amp; Employee Turnover Report\NONCSSEApackage\"/>
    </mc:Choice>
  </mc:AlternateContent>
  <xr:revisionPtr revIDLastSave="0" documentId="13_ncr:1_{2208E0C3-A01F-4632-8E16-6242C2102651}" xr6:coauthVersionLast="36" xr6:coauthVersionMax="36" xr10:uidLastSave="{00000000-0000-0000-0000-000000000000}"/>
  <workbookProtection workbookAlgorithmName="SHA-512" workbookHashValue="bHwN7YhULgTEAepRWK5jsNfP3GIRAn9Cy9x4gb109aU7k6DWOoLBjfBvPHP2bvahQMaeqFYtbUkZONgbGiGDfw==" workbookSaltValue="yMDWnQh4Dlm7Stpy1bv3+g==" workbookSpinCount="100000" lockStructure="1"/>
  <bookViews>
    <workbookView xWindow="0" yWindow="0" windowWidth="23040" windowHeight="8610" tabRatio="704" firstSheet="3" activeTab="3" xr2:uid="{00000000-000D-0000-FFFF-FFFF00000000}"/>
  </bookViews>
  <sheets>
    <sheet name="Cover Letter" sheetId="31" state="hidden" r:id="rId1"/>
    <sheet name="Orientation" sheetId="32" state="hidden" r:id="rId2"/>
    <sheet name="Authorization Form" sheetId="36" state="hidden" r:id="rId3"/>
    <sheet name="Home" sheetId="1" r:id="rId4"/>
    <sheet name="Authorization" sheetId="38" r:id="rId5"/>
    <sheet name="Q1" sheetId="29" r:id="rId6"/>
    <sheet name="Q2" sheetId="34" r:id="rId7"/>
    <sheet name="Q3" sheetId="37" r:id="rId8"/>
    <sheet name="N1" sheetId="11" r:id="rId9"/>
    <sheet name="N2" sheetId="25" state="hidden" r:id="rId10"/>
    <sheet name="M1" sheetId="12" r:id="rId11"/>
    <sheet name="M2" sheetId="26" state="hidden" r:id="rId12"/>
    <sheet name="B1" sheetId="30" r:id="rId13"/>
    <sheet name="B2" sheetId="5" state="hidden" r:id="rId14"/>
    <sheet name="S1" sheetId="14" state="hidden" r:id="rId15"/>
    <sheet name="S2" sheetId="15" state="hidden" r:id="rId16"/>
    <sheet name="T1" sheetId="22" r:id="rId17"/>
    <sheet name="T2" sheetId="18" state="hidden" r:id="rId18"/>
    <sheet name="T3" sheetId="19" state="hidden" r:id="rId19"/>
    <sheet name="T4" sheetId="16" state="hidden" r:id="rId20"/>
    <sheet name="Job Families" sheetId="6" r:id="rId21"/>
    <sheet name="Wage Calculator" sheetId="28" state="hidden" r:id="rId22"/>
    <sheet name="Survey Checklist" sheetId="33" state="hidden" r:id="rId23"/>
    <sheet name="Lists" sheetId="8" state="hidden" r:id="rId24"/>
    <sheet name="WebsiteImport" sheetId="21" state="hidden" r:id="rId25"/>
  </sheets>
  <externalReferences>
    <externalReference r:id="rId26"/>
  </externalReferences>
  <definedNames>
    <definedName name="_xlnm._FilterDatabase" localSheetId="1" hidden="1">Orientation!$A$16:$D$26</definedName>
    <definedName name="_GoBack" localSheetId="0">'Cover Letter'!$A$1</definedName>
    <definedName name="ddd">[1]Lists!$M$2:$M$8</definedName>
    <definedName name="ListBenefitProvider" localSheetId="4">[1]Lists!$I$2:$I$4</definedName>
    <definedName name="ListBenefitProvider">Lists!$I$2:$I$4</definedName>
    <definedName name="ListEmployeeGroup">Lists!$J$2:$J$3</definedName>
    <definedName name="ListEmploymentType" localSheetId="4">[1]Lists!$B$2:$B$5</definedName>
    <definedName name="ListEmploymentType">Lists!$B$2:$B$5</definedName>
    <definedName name="ListGender" localSheetId="4">[1]Lists!$D$2:$D$4</definedName>
    <definedName name="ListGender">Lists!$D$2:$D$4</definedName>
    <definedName name="ListLegalStatus" localSheetId="4">[1]Lists!$L$2:$L$6</definedName>
    <definedName name="ListLegalStatus">Lists!$L$2:$L$6</definedName>
    <definedName name="ListManagement">Lists!$H$2:$H$16</definedName>
    <definedName name="ListNonUnion" localSheetId="4">[1]Lists!$G$2:$G$80</definedName>
    <definedName name="ListNonUnion">Lists!$G$2:$G$80</definedName>
    <definedName name="ListPayroll" localSheetId="4">[1]Lists!$F$2:$F$20</definedName>
    <definedName name="ListPayroll">Lists!$F$2:$F$20</definedName>
    <definedName name="ListPensionPlan" localSheetId="4">[1]Lists!$K$2:$K$5</definedName>
    <definedName name="ListPensionPlan">Lists!$K$2:$K$5</definedName>
    <definedName name="ListPositionType">Lists!$A$2:$A$6</definedName>
    <definedName name="ListStandardHours" localSheetId="4">[1]Lists!$C$2:$C$14</definedName>
    <definedName name="ListStandardHours">Lists!$C$2:$C$14</definedName>
    <definedName name="ListSubdivision" localSheetId="4">[1]Lists!$M$2:$M$8</definedName>
    <definedName name="ListSubdivision">Lists!$M$2:$M$8</definedName>
    <definedName name="ListUnion" localSheetId="4">[1]Lists!$E$2:$E$11</definedName>
    <definedName name="ListUnion">Lists!$E$2:$E$11</definedName>
    <definedName name="OLE_LINK1" localSheetId="0">'Cover Letter'!$A$1</definedName>
    <definedName name="_xlnm.Print_Area" localSheetId="12">'B1'!$A$9:$O$196</definedName>
    <definedName name="_xlnm.Print_Area" localSheetId="13">'B2'!$A$9:$U$67</definedName>
    <definedName name="_xlnm.Print_Area" localSheetId="3">Home!$A$9:$D$73</definedName>
    <definedName name="_xlnm.Print_Area" localSheetId="20">'Job Families'!$A$9:$J$42</definedName>
    <definedName name="_xlnm.Print_Area" localSheetId="10">'M1'!$A$9:$Q$196</definedName>
    <definedName name="_xlnm.Print_Area" localSheetId="11">'M2'!$A$9:$U$67</definedName>
    <definedName name="_xlnm.Print_Area" localSheetId="8">'N1'!$A$9:$O$196</definedName>
    <definedName name="_xlnm.Print_Area" localSheetId="9">'N2'!$A$9:$U$67</definedName>
    <definedName name="_xlnm.Print_Area" localSheetId="14">'S1'!$A$9:$O$41</definedName>
    <definedName name="_xlnm.Print_Area" localSheetId="15">'S2'!$A$9:$H$43</definedName>
    <definedName name="_xlnm.Print_Area" localSheetId="16">'T1'!$A$9:$M$59</definedName>
    <definedName name="_xlnm.Print_Area" localSheetId="17">'T2'!$A$9:$U$196</definedName>
    <definedName name="_xlnm.Print_Area" localSheetId="18">'T3'!$A$9:$U$196</definedName>
    <definedName name="_xlnm.Print_Area" localSheetId="19">'T4'!$A$9:$U$196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 i="30" l="1"/>
  <c r="S16" i="12"/>
  <c r="Q16" i="11"/>
  <c r="G65" i="1" l="1"/>
  <c r="F65" i="1"/>
  <c r="E65" i="1"/>
  <c r="D66" i="1"/>
  <c r="B23" i="1"/>
  <c r="E62" i="1" s="1"/>
  <c r="C23" i="1"/>
  <c r="F62" i="1" s="1"/>
  <c r="J24" i="1"/>
  <c r="J23" i="1"/>
  <c r="J66" i="1"/>
  <c r="J62" i="1"/>
  <c r="J63" i="1"/>
  <c r="J64" i="1"/>
  <c r="D62" i="1"/>
  <c r="D63" i="1"/>
  <c r="D64" i="1"/>
  <c r="F66" i="1" l="1"/>
  <c r="E66" i="1"/>
  <c r="F64" i="1"/>
  <c r="F63" i="1"/>
  <c r="E64" i="1"/>
  <c r="E63" i="1"/>
  <c r="A20" i="36" l="1"/>
  <c r="A19" i="36" l="1"/>
  <c r="B5" i="36"/>
  <c r="B55" i="36"/>
  <c r="AF20" i="30" l="1"/>
  <c r="AE20" i="30"/>
  <c r="AD20" i="30"/>
  <c r="AC20" i="30"/>
  <c r="AF19" i="30"/>
  <c r="AE19" i="30"/>
  <c r="AD19" i="30"/>
  <c r="AC19" i="30"/>
  <c r="AF18" i="30"/>
  <c r="AE18" i="30"/>
  <c r="AD18" i="30"/>
  <c r="AC18" i="30"/>
  <c r="AF17" i="30"/>
  <c r="AE17" i="30"/>
  <c r="AD17" i="30"/>
  <c r="AC17" i="30"/>
  <c r="AI196" i="30"/>
  <c r="AH196" i="30"/>
  <c r="AI195" i="30"/>
  <c r="AH195" i="30"/>
  <c r="AI194" i="30"/>
  <c r="AH194" i="30"/>
  <c r="AI193" i="30"/>
  <c r="AH193" i="30"/>
  <c r="AI192" i="30"/>
  <c r="AH192" i="30"/>
  <c r="AI191" i="30"/>
  <c r="AH191" i="30"/>
  <c r="AI190" i="30"/>
  <c r="AH190" i="30"/>
  <c r="AI189" i="30"/>
  <c r="AH189" i="30"/>
  <c r="AI188" i="30"/>
  <c r="AH188" i="30"/>
  <c r="AI187" i="30"/>
  <c r="AH187" i="30"/>
  <c r="AI186" i="30"/>
  <c r="AH186" i="30"/>
  <c r="AI185" i="30"/>
  <c r="AH185" i="30"/>
  <c r="AI184" i="30"/>
  <c r="AH184" i="30"/>
  <c r="AI183" i="30"/>
  <c r="AH183" i="30"/>
  <c r="AI182" i="30"/>
  <c r="AH182" i="30"/>
  <c r="AI181" i="30"/>
  <c r="AH181" i="30"/>
  <c r="AI180" i="30"/>
  <c r="AH180" i="30"/>
  <c r="AI179" i="30"/>
  <c r="AH179" i="30"/>
  <c r="AI178" i="30"/>
  <c r="AH178" i="30"/>
  <c r="AI177" i="30"/>
  <c r="AH177" i="30"/>
  <c r="AI176" i="30"/>
  <c r="AH176" i="30"/>
  <c r="AI175" i="30"/>
  <c r="AH175" i="30"/>
  <c r="AI174" i="30"/>
  <c r="AH174" i="30"/>
  <c r="AI173" i="30"/>
  <c r="AH173" i="30"/>
  <c r="AI172" i="30"/>
  <c r="AH172" i="30"/>
  <c r="AI171" i="30"/>
  <c r="AH171" i="30"/>
  <c r="AI170" i="30"/>
  <c r="AH170" i="30"/>
  <c r="AI169" i="30"/>
  <c r="AH169" i="30"/>
  <c r="AI168" i="30"/>
  <c r="AH168" i="30"/>
  <c r="AI167" i="30"/>
  <c r="AH167" i="30"/>
  <c r="AI166" i="30"/>
  <c r="AH166" i="30"/>
  <c r="AI165" i="30"/>
  <c r="AH165" i="30"/>
  <c r="AI164" i="30"/>
  <c r="AH164" i="30"/>
  <c r="AI163" i="30"/>
  <c r="AH163" i="30"/>
  <c r="AI162" i="30"/>
  <c r="AH162" i="30"/>
  <c r="AI161" i="30"/>
  <c r="AH161" i="30"/>
  <c r="AI160" i="30"/>
  <c r="AH160" i="30"/>
  <c r="AI159" i="30"/>
  <c r="AH159" i="30"/>
  <c r="AI158" i="30"/>
  <c r="AH158" i="30"/>
  <c r="AI157" i="30"/>
  <c r="AH157" i="30"/>
  <c r="AI156" i="30"/>
  <c r="AH156" i="30"/>
  <c r="AI155" i="30"/>
  <c r="AH155" i="30"/>
  <c r="AI154" i="30"/>
  <c r="AH154" i="30"/>
  <c r="AI153" i="30"/>
  <c r="AH153" i="30"/>
  <c r="AI152" i="30"/>
  <c r="AH152" i="30"/>
  <c r="AI151" i="30"/>
  <c r="AH151" i="30"/>
  <c r="AI150" i="30"/>
  <c r="AH150" i="30"/>
  <c r="AI149" i="30"/>
  <c r="AH149" i="30"/>
  <c r="AI148" i="30"/>
  <c r="AH148" i="30"/>
  <c r="AI147" i="30"/>
  <c r="AH147" i="30"/>
  <c r="AI146" i="30"/>
  <c r="AH146" i="30"/>
  <c r="AI145" i="30"/>
  <c r="AH145" i="30"/>
  <c r="AI144" i="30"/>
  <c r="AH144" i="30"/>
  <c r="AI143" i="30"/>
  <c r="AH143" i="30"/>
  <c r="AI142" i="30"/>
  <c r="AH142" i="30"/>
  <c r="AI141" i="30"/>
  <c r="AH141" i="30"/>
  <c r="AI140" i="30"/>
  <c r="AH140" i="30"/>
  <c r="AI139" i="30"/>
  <c r="AH139" i="30"/>
  <c r="AI138" i="30"/>
  <c r="AH138" i="30"/>
  <c r="AI137" i="30"/>
  <c r="AH137" i="30"/>
  <c r="AI136" i="30"/>
  <c r="AH136" i="30"/>
  <c r="AI135" i="30"/>
  <c r="AH135" i="30"/>
  <c r="AI134" i="30"/>
  <c r="AH134" i="30"/>
  <c r="AI133" i="30"/>
  <c r="AH133" i="30"/>
  <c r="AI132" i="30"/>
  <c r="AH132" i="30"/>
  <c r="AI131" i="30"/>
  <c r="AH131" i="30"/>
  <c r="AI130" i="30"/>
  <c r="AH130" i="30"/>
  <c r="AI129" i="30"/>
  <c r="AH129" i="30"/>
  <c r="AI128" i="30"/>
  <c r="AH128" i="30"/>
  <c r="AI127" i="30"/>
  <c r="AH127" i="30"/>
  <c r="AI126" i="30"/>
  <c r="AH126" i="30"/>
  <c r="AI125" i="30"/>
  <c r="AH125" i="30"/>
  <c r="AI124" i="30"/>
  <c r="AH124" i="30"/>
  <c r="AI123" i="30"/>
  <c r="AH123" i="30"/>
  <c r="AI122" i="30"/>
  <c r="AH122" i="30"/>
  <c r="AI121" i="30"/>
  <c r="AH121" i="30"/>
  <c r="AI120" i="30"/>
  <c r="AH120" i="30"/>
  <c r="AI119" i="30"/>
  <c r="AH119" i="30"/>
  <c r="AI118" i="30"/>
  <c r="AH118" i="30"/>
  <c r="AI117" i="30"/>
  <c r="AH117" i="30"/>
  <c r="AI116" i="30"/>
  <c r="AH116" i="30"/>
  <c r="AI115" i="30"/>
  <c r="AH115" i="30"/>
  <c r="AI114" i="30"/>
  <c r="AH114" i="30"/>
  <c r="AI113" i="30"/>
  <c r="AH113" i="30"/>
  <c r="AI112" i="30"/>
  <c r="AH112" i="30"/>
  <c r="AI111" i="30"/>
  <c r="AH111" i="30"/>
  <c r="AI110" i="30"/>
  <c r="AH110" i="30"/>
  <c r="AI109" i="30"/>
  <c r="AH109" i="30"/>
  <c r="AI108" i="30"/>
  <c r="AH108" i="30"/>
  <c r="AI107" i="30"/>
  <c r="AH107" i="30"/>
  <c r="AI106" i="30"/>
  <c r="AH106" i="30"/>
  <c r="AI105" i="30"/>
  <c r="AH105" i="30"/>
  <c r="AI104" i="30"/>
  <c r="AH104" i="30"/>
  <c r="AI103" i="30"/>
  <c r="AH103" i="30"/>
  <c r="AI102" i="30"/>
  <c r="AH102" i="30"/>
  <c r="AI101" i="30"/>
  <c r="AH101" i="30"/>
  <c r="AI100" i="30"/>
  <c r="AH100" i="30"/>
  <c r="AI99" i="30"/>
  <c r="AH99" i="30"/>
  <c r="AI98" i="30"/>
  <c r="AH98" i="30"/>
  <c r="AI97" i="30"/>
  <c r="AH97" i="30"/>
  <c r="AI96" i="30"/>
  <c r="AH96" i="30"/>
  <c r="AI95" i="30"/>
  <c r="AH95" i="30"/>
  <c r="AI94" i="30"/>
  <c r="AH94" i="30"/>
  <c r="AI93" i="30"/>
  <c r="AH93" i="30"/>
  <c r="AI92" i="30"/>
  <c r="AH92" i="30"/>
  <c r="AI91" i="30"/>
  <c r="AH91" i="30"/>
  <c r="AI90" i="30"/>
  <c r="AH90" i="30"/>
  <c r="AI89" i="30"/>
  <c r="AH89" i="30"/>
  <c r="AI88" i="30"/>
  <c r="AH88" i="30"/>
  <c r="AI87" i="30"/>
  <c r="AH87" i="30"/>
  <c r="AI86" i="30"/>
  <c r="AH86" i="30"/>
  <c r="AI85" i="30"/>
  <c r="AH85" i="30"/>
  <c r="AI84" i="30"/>
  <c r="AH84" i="30"/>
  <c r="AI83" i="30"/>
  <c r="AH83" i="30"/>
  <c r="AI82" i="30"/>
  <c r="AH82" i="30"/>
  <c r="AI81" i="30"/>
  <c r="AH81" i="30"/>
  <c r="AI80" i="30"/>
  <c r="AH80" i="30"/>
  <c r="AI79" i="30"/>
  <c r="AH79" i="30"/>
  <c r="AI78" i="30"/>
  <c r="AH78" i="30"/>
  <c r="AI77" i="30"/>
  <c r="AH77" i="30"/>
  <c r="AI76" i="30"/>
  <c r="AH76" i="30"/>
  <c r="AI75" i="30"/>
  <c r="AH75" i="30"/>
  <c r="AI74" i="30"/>
  <c r="AH74" i="30"/>
  <c r="AI73" i="30"/>
  <c r="AH73" i="30"/>
  <c r="AI72" i="30"/>
  <c r="AH72" i="30"/>
  <c r="AI71" i="30"/>
  <c r="AH71" i="30"/>
  <c r="AI70" i="30"/>
  <c r="AH70" i="30"/>
  <c r="AI69" i="30"/>
  <c r="AH69" i="30"/>
  <c r="AI68" i="30"/>
  <c r="AH68" i="30"/>
  <c r="AI67" i="30"/>
  <c r="AH67" i="30"/>
  <c r="AI66" i="30"/>
  <c r="AH66" i="30"/>
  <c r="AI65" i="30"/>
  <c r="AH65" i="30"/>
  <c r="AI64" i="30"/>
  <c r="AH64" i="30"/>
  <c r="AI63" i="30"/>
  <c r="AH63" i="30"/>
  <c r="AI62" i="30"/>
  <c r="AH62" i="30"/>
  <c r="AI61" i="30"/>
  <c r="AH61" i="30"/>
  <c r="AI60" i="30"/>
  <c r="AH60" i="30"/>
  <c r="AI59" i="30"/>
  <c r="AH59" i="30"/>
  <c r="AI58" i="30"/>
  <c r="AH58" i="30"/>
  <c r="AI57" i="30"/>
  <c r="AH57" i="30"/>
  <c r="AI56" i="30"/>
  <c r="AH56" i="30"/>
  <c r="AI55" i="30"/>
  <c r="AH55" i="30"/>
  <c r="AI54" i="30"/>
  <c r="AH54" i="30"/>
  <c r="AI53" i="30"/>
  <c r="AH53" i="30"/>
  <c r="AI52" i="30"/>
  <c r="AH52" i="30"/>
  <c r="AI51" i="30"/>
  <c r="AH51" i="30"/>
  <c r="AI50" i="30"/>
  <c r="AH50" i="30"/>
  <c r="AI49" i="30"/>
  <c r="AH49" i="30"/>
  <c r="AI48" i="30"/>
  <c r="AH48" i="30"/>
  <c r="AI47" i="30"/>
  <c r="AH47" i="30"/>
  <c r="AI46" i="30"/>
  <c r="AH46" i="30"/>
  <c r="AI45" i="30"/>
  <c r="AH45" i="30"/>
  <c r="AI44" i="30"/>
  <c r="AH44" i="30"/>
  <c r="AI43" i="30"/>
  <c r="AH43" i="30"/>
  <c r="AI42" i="30"/>
  <c r="AH42" i="30"/>
  <c r="AI41" i="30"/>
  <c r="AH41" i="30"/>
  <c r="AI40" i="30"/>
  <c r="AH40" i="30"/>
  <c r="AI39" i="30"/>
  <c r="AH39" i="30"/>
  <c r="AI38" i="30"/>
  <c r="AH38" i="30"/>
  <c r="AI37" i="30"/>
  <c r="AH37" i="30"/>
  <c r="AI36" i="30"/>
  <c r="AH36" i="30"/>
  <c r="AI35" i="30"/>
  <c r="AH35" i="30"/>
  <c r="AI34" i="30"/>
  <c r="AH34" i="30"/>
  <c r="AI33" i="30"/>
  <c r="AH33" i="30"/>
  <c r="AI32" i="30"/>
  <c r="AH32" i="30"/>
  <c r="AI31" i="30"/>
  <c r="AH31" i="30"/>
  <c r="AI30" i="30"/>
  <c r="AH30" i="30"/>
  <c r="AI29" i="30"/>
  <c r="AH29" i="30"/>
  <c r="AI28" i="30"/>
  <c r="AH28" i="30"/>
  <c r="AI27" i="30"/>
  <c r="AH27" i="30"/>
  <c r="AI26" i="30"/>
  <c r="AH26" i="30"/>
  <c r="AI25" i="30"/>
  <c r="AH25" i="30"/>
  <c r="AI24" i="30"/>
  <c r="AH24" i="30"/>
  <c r="AI23" i="30"/>
  <c r="AH23" i="30"/>
  <c r="AI22" i="30"/>
  <c r="AH22" i="30"/>
  <c r="AI21" i="30"/>
  <c r="AH21" i="30"/>
  <c r="AI20" i="30"/>
  <c r="AH20" i="30"/>
  <c r="AI19" i="30"/>
  <c r="AH19" i="30"/>
  <c r="AI18" i="30"/>
  <c r="AH18" i="30"/>
  <c r="AI17" i="30"/>
  <c r="AH17" i="30"/>
  <c r="V16" i="30"/>
  <c r="T16" i="30"/>
  <c r="Y17" i="30"/>
  <c r="Z17" i="30"/>
  <c r="Y18" i="30"/>
  <c r="Z18" i="30"/>
  <c r="Y19" i="30"/>
  <c r="Z19" i="30"/>
  <c r="Y20" i="30"/>
  <c r="Z20" i="30"/>
  <c r="Y21" i="30"/>
  <c r="Z21" i="30"/>
  <c r="Y22" i="30"/>
  <c r="Z22" i="30"/>
  <c r="Y23" i="30"/>
  <c r="Z23" i="30"/>
  <c r="Y24" i="30"/>
  <c r="Z24" i="30"/>
  <c r="Y25" i="30"/>
  <c r="Z25" i="30"/>
  <c r="Y26" i="30"/>
  <c r="Z26" i="30"/>
  <c r="Y27" i="30"/>
  <c r="Z27" i="30"/>
  <c r="Y28" i="30"/>
  <c r="Z28" i="30"/>
  <c r="Y29" i="30"/>
  <c r="Z29" i="30"/>
  <c r="Y30" i="30"/>
  <c r="Z30" i="30"/>
  <c r="Y31" i="30"/>
  <c r="Z31" i="30"/>
  <c r="Y32" i="30"/>
  <c r="Z32" i="30"/>
  <c r="Y33" i="30"/>
  <c r="Z33" i="30"/>
  <c r="Y34" i="30"/>
  <c r="Z34" i="30"/>
  <c r="Y35" i="30"/>
  <c r="Z35" i="30"/>
  <c r="Y36" i="30"/>
  <c r="Z36" i="30"/>
  <c r="Y37" i="30"/>
  <c r="Z37" i="30"/>
  <c r="Y38" i="30"/>
  <c r="Z38" i="30"/>
  <c r="Y39" i="30"/>
  <c r="Z39" i="30"/>
  <c r="Y40" i="30"/>
  <c r="Z40" i="30"/>
  <c r="Y41" i="30"/>
  <c r="Z41" i="30"/>
  <c r="Y42" i="30"/>
  <c r="Z42" i="30"/>
  <c r="Y43" i="30"/>
  <c r="Z43" i="30"/>
  <c r="Y44" i="30"/>
  <c r="Z44" i="30"/>
  <c r="Y45" i="30"/>
  <c r="Z45" i="30"/>
  <c r="Y46" i="30"/>
  <c r="Z46" i="30"/>
  <c r="Y47" i="30"/>
  <c r="Z47" i="30"/>
  <c r="Y48" i="30"/>
  <c r="Z48" i="30"/>
  <c r="Y49" i="30"/>
  <c r="Z49" i="30"/>
  <c r="Y50" i="30"/>
  <c r="Z50" i="30"/>
  <c r="Y51" i="30"/>
  <c r="Z51" i="30"/>
  <c r="Y52" i="30"/>
  <c r="Z52" i="30"/>
  <c r="Y53" i="30"/>
  <c r="Z53" i="30"/>
  <c r="Y54" i="30"/>
  <c r="Z54" i="30"/>
  <c r="Y55" i="30"/>
  <c r="Z55" i="30"/>
  <c r="Y56" i="30"/>
  <c r="Z56" i="30"/>
  <c r="Y57" i="30"/>
  <c r="Z57" i="30"/>
  <c r="Y58" i="30"/>
  <c r="Z58" i="30"/>
  <c r="Y59" i="30"/>
  <c r="Z59" i="30"/>
  <c r="Y60" i="30"/>
  <c r="Z60" i="30"/>
  <c r="Y61" i="30"/>
  <c r="Z61" i="30"/>
  <c r="Y62" i="30"/>
  <c r="Z62" i="30"/>
  <c r="Y63" i="30"/>
  <c r="Z63" i="30"/>
  <c r="Y64" i="30"/>
  <c r="Z64" i="30"/>
  <c r="Y65" i="30"/>
  <c r="Z65" i="30"/>
  <c r="Y66" i="30"/>
  <c r="Z66" i="30"/>
  <c r="Y67" i="30"/>
  <c r="Z67" i="30"/>
  <c r="Y68" i="30"/>
  <c r="Z68" i="30"/>
  <c r="Y69" i="30"/>
  <c r="Z69" i="30"/>
  <c r="Y70" i="30"/>
  <c r="Z70" i="30"/>
  <c r="Y71" i="30"/>
  <c r="Z71" i="30"/>
  <c r="Y72" i="30"/>
  <c r="Z72" i="30"/>
  <c r="Y73" i="30"/>
  <c r="Z73" i="30"/>
  <c r="Y74" i="30"/>
  <c r="Z74" i="30"/>
  <c r="Y75" i="30"/>
  <c r="Z75" i="30"/>
  <c r="Y76" i="30"/>
  <c r="Z76" i="30"/>
  <c r="Y77" i="30"/>
  <c r="Z77" i="30"/>
  <c r="Y78" i="30"/>
  <c r="Z78" i="30"/>
  <c r="Y79" i="30"/>
  <c r="Z79" i="30"/>
  <c r="Y80" i="30"/>
  <c r="Z80" i="30"/>
  <c r="Y81" i="30"/>
  <c r="Z81" i="30"/>
  <c r="Y82" i="30"/>
  <c r="Z82" i="30"/>
  <c r="Y83" i="30"/>
  <c r="Z83" i="30"/>
  <c r="Y84" i="30"/>
  <c r="Z84" i="30"/>
  <c r="Y85" i="30"/>
  <c r="Z85" i="30"/>
  <c r="Y86" i="30"/>
  <c r="Z86" i="30"/>
  <c r="Y87" i="30"/>
  <c r="Z87" i="30"/>
  <c r="Y88" i="30"/>
  <c r="Z88" i="30"/>
  <c r="Y89" i="30"/>
  <c r="Z89" i="30"/>
  <c r="Y90" i="30"/>
  <c r="Z90" i="30"/>
  <c r="Y91" i="30"/>
  <c r="Z91" i="30"/>
  <c r="Y92" i="30"/>
  <c r="Z92" i="30"/>
  <c r="Y93" i="30"/>
  <c r="Z93" i="30"/>
  <c r="Y94" i="30"/>
  <c r="Z94" i="30"/>
  <c r="Y95" i="30"/>
  <c r="Z95" i="30"/>
  <c r="Y96" i="30"/>
  <c r="Z96" i="30"/>
  <c r="Y97" i="30"/>
  <c r="Z97" i="30"/>
  <c r="Y98" i="30"/>
  <c r="Z98" i="30"/>
  <c r="Y99" i="30"/>
  <c r="Z99" i="30"/>
  <c r="Y100" i="30"/>
  <c r="Z100" i="30"/>
  <c r="Y101" i="30"/>
  <c r="Z101" i="30"/>
  <c r="Y102" i="30"/>
  <c r="Z102" i="30"/>
  <c r="Y103" i="30"/>
  <c r="Z103" i="30"/>
  <c r="Y104" i="30"/>
  <c r="Z104" i="30"/>
  <c r="Y105" i="30"/>
  <c r="Z105" i="30"/>
  <c r="Y106" i="30"/>
  <c r="Z106" i="30"/>
  <c r="Y107" i="30"/>
  <c r="Z107" i="30"/>
  <c r="Y108" i="30"/>
  <c r="Z108" i="30"/>
  <c r="Y109" i="30"/>
  <c r="Z109" i="30"/>
  <c r="Y110" i="30"/>
  <c r="Z110" i="30"/>
  <c r="Y111" i="30"/>
  <c r="Z111" i="30"/>
  <c r="Y112" i="30"/>
  <c r="Z112" i="30"/>
  <c r="Y113" i="30"/>
  <c r="Z113" i="30"/>
  <c r="Y114" i="30"/>
  <c r="Z114" i="30"/>
  <c r="Y115" i="30"/>
  <c r="Z115" i="30"/>
  <c r="Y116" i="30"/>
  <c r="Z116" i="30"/>
  <c r="Y117" i="30"/>
  <c r="Z117" i="30"/>
  <c r="Y118" i="30"/>
  <c r="Z118" i="30"/>
  <c r="Y119" i="30"/>
  <c r="Z119" i="30"/>
  <c r="Y120" i="30"/>
  <c r="Z120" i="30"/>
  <c r="Y121" i="30"/>
  <c r="Z121" i="30"/>
  <c r="Y122" i="30"/>
  <c r="Z122" i="30"/>
  <c r="Y123" i="30"/>
  <c r="Z123" i="30"/>
  <c r="Y124" i="30"/>
  <c r="Z124" i="30"/>
  <c r="Y125" i="30"/>
  <c r="Z125" i="30"/>
  <c r="Y126" i="30"/>
  <c r="Z126" i="30"/>
  <c r="Y127" i="30"/>
  <c r="Z127" i="30"/>
  <c r="Y128" i="30"/>
  <c r="Z128" i="30"/>
  <c r="Y129" i="30"/>
  <c r="Z129" i="30"/>
  <c r="Y130" i="30"/>
  <c r="Z130" i="30"/>
  <c r="Y131" i="30"/>
  <c r="Z131" i="30"/>
  <c r="Y132" i="30"/>
  <c r="Z132" i="30"/>
  <c r="Y133" i="30"/>
  <c r="Z133" i="30"/>
  <c r="Y134" i="30"/>
  <c r="Z134" i="30"/>
  <c r="Y135" i="30"/>
  <c r="Z135" i="30"/>
  <c r="Y136" i="30"/>
  <c r="Z136" i="30"/>
  <c r="Y137" i="30"/>
  <c r="Z137" i="30"/>
  <c r="Y138" i="30"/>
  <c r="Z138" i="30"/>
  <c r="Y139" i="30"/>
  <c r="Z139" i="30"/>
  <c r="Y140" i="30"/>
  <c r="Z140" i="30"/>
  <c r="Y141" i="30"/>
  <c r="Z141" i="30"/>
  <c r="Y142" i="30"/>
  <c r="Z142" i="30"/>
  <c r="Y143" i="30"/>
  <c r="Z143" i="30"/>
  <c r="Y144" i="30"/>
  <c r="Z144" i="30"/>
  <c r="Y145" i="30"/>
  <c r="Z145" i="30"/>
  <c r="Y146" i="30"/>
  <c r="Z146" i="30"/>
  <c r="Y147" i="30"/>
  <c r="Z147" i="30"/>
  <c r="Y148" i="30"/>
  <c r="Z148" i="30"/>
  <c r="Y149" i="30"/>
  <c r="Z149" i="30"/>
  <c r="Y150" i="30"/>
  <c r="Z150" i="30"/>
  <c r="Y151" i="30"/>
  <c r="Z151" i="30"/>
  <c r="Y152" i="30"/>
  <c r="Z152" i="30"/>
  <c r="Y153" i="30"/>
  <c r="Z153" i="30"/>
  <c r="Y154" i="30"/>
  <c r="Z154" i="30"/>
  <c r="Y155" i="30"/>
  <c r="Z155" i="30"/>
  <c r="Y156" i="30"/>
  <c r="Z156" i="30"/>
  <c r="Y157" i="30"/>
  <c r="Z157" i="30"/>
  <c r="Y158" i="30"/>
  <c r="Z158" i="30"/>
  <c r="Y159" i="30"/>
  <c r="Z159" i="30"/>
  <c r="Y160" i="30"/>
  <c r="Z160" i="30"/>
  <c r="Y161" i="30"/>
  <c r="Z161" i="30"/>
  <c r="Y162" i="30"/>
  <c r="Z162" i="30"/>
  <c r="Y163" i="30"/>
  <c r="Z163" i="30"/>
  <c r="Y164" i="30"/>
  <c r="Z164" i="30"/>
  <c r="Y165" i="30"/>
  <c r="Z165" i="30"/>
  <c r="Y166" i="30"/>
  <c r="Z166" i="30"/>
  <c r="Y167" i="30"/>
  <c r="Z167" i="30"/>
  <c r="Y168" i="30"/>
  <c r="Z168" i="30"/>
  <c r="Y169" i="30"/>
  <c r="Z169" i="30"/>
  <c r="Y170" i="30"/>
  <c r="Z170" i="30"/>
  <c r="Y171" i="30"/>
  <c r="Z171" i="30"/>
  <c r="Y172" i="30"/>
  <c r="Z172" i="30"/>
  <c r="Y173" i="30"/>
  <c r="Z173" i="30"/>
  <c r="Y174" i="30"/>
  <c r="Z174" i="30"/>
  <c r="Y175" i="30"/>
  <c r="Z175" i="30"/>
  <c r="Y176" i="30"/>
  <c r="Z176" i="30"/>
  <c r="Y177" i="30"/>
  <c r="Z177" i="30"/>
  <c r="Y178" i="30"/>
  <c r="Z178" i="30"/>
  <c r="Y179" i="30"/>
  <c r="Z179" i="30"/>
  <c r="Y180" i="30"/>
  <c r="Z180" i="30"/>
  <c r="Y181" i="30"/>
  <c r="Z181" i="30"/>
  <c r="Y182" i="30"/>
  <c r="Z182" i="30"/>
  <c r="Y183" i="30"/>
  <c r="Z183" i="30"/>
  <c r="Y184" i="30"/>
  <c r="Z184" i="30"/>
  <c r="Y185" i="30"/>
  <c r="Z185" i="30"/>
  <c r="Y186" i="30"/>
  <c r="Z186" i="30"/>
  <c r="Y187" i="30"/>
  <c r="Z187" i="30"/>
  <c r="Y188" i="30"/>
  <c r="Z188" i="30"/>
  <c r="Y189" i="30"/>
  <c r="Z189" i="30"/>
  <c r="Y190" i="30"/>
  <c r="Z190" i="30"/>
  <c r="Y191" i="30"/>
  <c r="Z191" i="30"/>
  <c r="Y192" i="30"/>
  <c r="Z192" i="30"/>
  <c r="Y193" i="30"/>
  <c r="Z193" i="30"/>
  <c r="Y194" i="30"/>
  <c r="Z194" i="30"/>
  <c r="Y195" i="30"/>
  <c r="Z195" i="30"/>
  <c r="Y196" i="30"/>
  <c r="Z196" i="30"/>
  <c r="AF20" i="11"/>
  <c r="AE20" i="11"/>
  <c r="AD20" i="11"/>
  <c r="AC20" i="11"/>
  <c r="AF19" i="11"/>
  <c r="AE19" i="11"/>
  <c r="AD19" i="11"/>
  <c r="AC19" i="11"/>
  <c r="AF18" i="11"/>
  <c r="AE18" i="11"/>
  <c r="AD18" i="11"/>
  <c r="AC18" i="11"/>
  <c r="AF17" i="11"/>
  <c r="AE17" i="11"/>
  <c r="AD17" i="11"/>
  <c r="AC17" i="11"/>
  <c r="AI196" i="11"/>
  <c r="AH196" i="11"/>
  <c r="AI195" i="11"/>
  <c r="AH195" i="11"/>
  <c r="AI194" i="11"/>
  <c r="AH194" i="11"/>
  <c r="AI193" i="11"/>
  <c r="AH193" i="11"/>
  <c r="AI192" i="11"/>
  <c r="AH192" i="11"/>
  <c r="AI191" i="11"/>
  <c r="AH191" i="11"/>
  <c r="AI190" i="11"/>
  <c r="AH190" i="11"/>
  <c r="AI189" i="11"/>
  <c r="AH189" i="11"/>
  <c r="AI188" i="11"/>
  <c r="AH188" i="11"/>
  <c r="AI187" i="11"/>
  <c r="AH187" i="11"/>
  <c r="AI186" i="11"/>
  <c r="AH186" i="11"/>
  <c r="AI185" i="11"/>
  <c r="AH185" i="11"/>
  <c r="AI184" i="11"/>
  <c r="AH184" i="11"/>
  <c r="AI183" i="11"/>
  <c r="AH183" i="11"/>
  <c r="AI182" i="11"/>
  <c r="AH182" i="11"/>
  <c r="AI181" i="11"/>
  <c r="AH181" i="11"/>
  <c r="AI180" i="11"/>
  <c r="AH180" i="11"/>
  <c r="AI179" i="11"/>
  <c r="AH179" i="11"/>
  <c r="AI178" i="11"/>
  <c r="AH178" i="11"/>
  <c r="AI177" i="11"/>
  <c r="AH177" i="11"/>
  <c r="AI176" i="11"/>
  <c r="AH176" i="11"/>
  <c r="AI175" i="11"/>
  <c r="AH175" i="11"/>
  <c r="AI174" i="11"/>
  <c r="AH174" i="11"/>
  <c r="AI173" i="11"/>
  <c r="AH173" i="11"/>
  <c r="AI172" i="11"/>
  <c r="AH172" i="11"/>
  <c r="AI171" i="11"/>
  <c r="AH171" i="11"/>
  <c r="AI170" i="11"/>
  <c r="AH170" i="11"/>
  <c r="AI169" i="11"/>
  <c r="AH169" i="11"/>
  <c r="AI168" i="11"/>
  <c r="AH168" i="11"/>
  <c r="AI167" i="11"/>
  <c r="AH167" i="11"/>
  <c r="AI166" i="11"/>
  <c r="AH166" i="11"/>
  <c r="AI165" i="11"/>
  <c r="AH165" i="11"/>
  <c r="AI164" i="11"/>
  <c r="AH164" i="11"/>
  <c r="AI163" i="11"/>
  <c r="AH163" i="11"/>
  <c r="AI162" i="11"/>
  <c r="AH162" i="11"/>
  <c r="AI161" i="11"/>
  <c r="AH161" i="11"/>
  <c r="AI160" i="11"/>
  <c r="AH160" i="11"/>
  <c r="AI159" i="11"/>
  <c r="AH159" i="11"/>
  <c r="AI158" i="11"/>
  <c r="AH158" i="11"/>
  <c r="AI157" i="11"/>
  <c r="AH157" i="11"/>
  <c r="AI156" i="11"/>
  <c r="AH156" i="11"/>
  <c r="AI155" i="11"/>
  <c r="AH155" i="11"/>
  <c r="AI154" i="11"/>
  <c r="AH154" i="11"/>
  <c r="AI153" i="11"/>
  <c r="AH153" i="11"/>
  <c r="AI152" i="11"/>
  <c r="AH152" i="11"/>
  <c r="AI151" i="11"/>
  <c r="AH151" i="11"/>
  <c r="AI150" i="11"/>
  <c r="AH150" i="11"/>
  <c r="AI149" i="11"/>
  <c r="AH149" i="11"/>
  <c r="AI148" i="11"/>
  <c r="AH148" i="11"/>
  <c r="AI147" i="11"/>
  <c r="AH147" i="11"/>
  <c r="AI146" i="11"/>
  <c r="AH146" i="11"/>
  <c r="AI145" i="11"/>
  <c r="AH145" i="11"/>
  <c r="AI144" i="11"/>
  <c r="AH144" i="11"/>
  <c r="AI143" i="11"/>
  <c r="AH143" i="11"/>
  <c r="AI142" i="11"/>
  <c r="AH142" i="11"/>
  <c r="AI141" i="11"/>
  <c r="AH141" i="11"/>
  <c r="AI140" i="11"/>
  <c r="AH140" i="11"/>
  <c r="AI139" i="11"/>
  <c r="AH139" i="11"/>
  <c r="AI138" i="11"/>
  <c r="AH138" i="11"/>
  <c r="AI137" i="11"/>
  <c r="AH137" i="11"/>
  <c r="AI136" i="11"/>
  <c r="AH136" i="11"/>
  <c r="AI135" i="11"/>
  <c r="AH135" i="11"/>
  <c r="AI134" i="11"/>
  <c r="AH134" i="11"/>
  <c r="AI133" i="11"/>
  <c r="AH133" i="11"/>
  <c r="AI132" i="11"/>
  <c r="AH132" i="11"/>
  <c r="AI131" i="11"/>
  <c r="AH131" i="11"/>
  <c r="AI130" i="11"/>
  <c r="AH130" i="11"/>
  <c r="AI129" i="11"/>
  <c r="AH129" i="11"/>
  <c r="AI128" i="11"/>
  <c r="AH128" i="11"/>
  <c r="AI127" i="11"/>
  <c r="AH127" i="11"/>
  <c r="AI126" i="11"/>
  <c r="AH126" i="11"/>
  <c r="AI125" i="11"/>
  <c r="AH125" i="11"/>
  <c r="AI124" i="11"/>
  <c r="AH124" i="11"/>
  <c r="AI123" i="11"/>
  <c r="AH123" i="11"/>
  <c r="AI122" i="11"/>
  <c r="AH122" i="11"/>
  <c r="AI121" i="11"/>
  <c r="AH121" i="11"/>
  <c r="AI120" i="11"/>
  <c r="AH120" i="11"/>
  <c r="AI119" i="11"/>
  <c r="AH119" i="11"/>
  <c r="AI118" i="11"/>
  <c r="AH118" i="11"/>
  <c r="AI117" i="11"/>
  <c r="AH117" i="11"/>
  <c r="AI116" i="11"/>
  <c r="AH116" i="11"/>
  <c r="AI115" i="11"/>
  <c r="AH115" i="11"/>
  <c r="AI114" i="11"/>
  <c r="AH114" i="11"/>
  <c r="AI113" i="11"/>
  <c r="AH113" i="11"/>
  <c r="AI112" i="11"/>
  <c r="AH112" i="11"/>
  <c r="AI111" i="11"/>
  <c r="AH111" i="11"/>
  <c r="AI110" i="11"/>
  <c r="AH110" i="11"/>
  <c r="AI109" i="11"/>
  <c r="AH109" i="11"/>
  <c r="AI108" i="11"/>
  <c r="AH108" i="11"/>
  <c r="AI107" i="11"/>
  <c r="AH107" i="11"/>
  <c r="AI106" i="11"/>
  <c r="AH106" i="11"/>
  <c r="AI105" i="11"/>
  <c r="AH105" i="11"/>
  <c r="AI104" i="11"/>
  <c r="AH104" i="11"/>
  <c r="AI103" i="11"/>
  <c r="AH103" i="11"/>
  <c r="AI102" i="11"/>
  <c r="AH102" i="11"/>
  <c r="AI101" i="11"/>
  <c r="AH101" i="11"/>
  <c r="AI100" i="11"/>
  <c r="AH100" i="11"/>
  <c r="AI99" i="11"/>
  <c r="AH99" i="11"/>
  <c r="AI98" i="11"/>
  <c r="AH98" i="11"/>
  <c r="AI97" i="11"/>
  <c r="AH97" i="11"/>
  <c r="AI96" i="11"/>
  <c r="AH96" i="11"/>
  <c r="AI95" i="11"/>
  <c r="AH95" i="11"/>
  <c r="AI94" i="11"/>
  <c r="AH94" i="11"/>
  <c r="AI93" i="11"/>
  <c r="AH93" i="11"/>
  <c r="AI92" i="11"/>
  <c r="AH92" i="11"/>
  <c r="AI91" i="11"/>
  <c r="AH91" i="11"/>
  <c r="AI90" i="11"/>
  <c r="AH90" i="11"/>
  <c r="AI89" i="11"/>
  <c r="AH89" i="11"/>
  <c r="AI88" i="11"/>
  <c r="AH88" i="11"/>
  <c r="AI87" i="11"/>
  <c r="AH87" i="11"/>
  <c r="AI86" i="11"/>
  <c r="AH86" i="11"/>
  <c r="AI85" i="11"/>
  <c r="AH85" i="11"/>
  <c r="AI84" i="11"/>
  <c r="AH84" i="11"/>
  <c r="AI83" i="11"/>
  <c r="AH83" i="11"/>
  <c r="AI82" i="11"/>
  <c r="AH82" i="11"/>
  <c r="AI81" i="11"/>
  <c r="AH81" i="11"/>
  <c r="AI80" i="11"/>
  <c r="AH80" i="11"/>
  <c r="AI79" i="11"/>
  <c r="AH79" i="11"/>
  <c r="AI78" i="11"/>
  <c r="AH78" i="11"/>
  <c r="AI77" i="11"/>
  <c r="AH77" i="11"/>
  <c r="AI76" i="11"/>
  <c r="AH76" i="11"/>
  <c r="AI75" i="11"/>
  <c r="AH75" i="11"/>
  <c r="AI74" i="11"/>
  <c r="AH74" i="11"/>
  <c r="AI73" i="11"/>
  <c r="AH73" i="11"/>
  <c r="AI72" i="11"/>
  <c r="AH72" i="11"/>
  <c r="AI71" i="11"/>
  <c r="AH71" i="11"/>
  <c r="AI70" i="11"/>
  <c r="AH70" i="11"/>
  <c r="AI69" i="11"/>
  <c r="AH69" i="11"/>
  <c r="AI68" i="11"/>
  <c r="AH68" i="11"/>
  <c r="AI67" i="11"/>
  <c r="AH67" i="11"/>
  <c r="AI66" i="11"/>
  <c r="AH66" i="11"/>
  <c r="AI65" i="11"/>
  <c r="AH65" i="11"/>
  <c r="AI64" i="11"/>
  <c r="AH64" i="11"/>
  <c r="AI63" i="11"/>
  <c r="AH63" i="11"/>
  <c r="AI62" i="11"/>
  <c r="AH62" i="11"/>
  <c r="AI61" i="11"/>
  <c r="AH61" i="11"/>
  <c r="AI60" i="11"/>
  <c r="AH60" i="11"/>
  <c r="AI59" i="11"/>
  <c r="AH59" i="11"/>
  <c r="AI58" i="11"/>
  <c r="AH58" i="11"/>
  <c r="AI57" i="11"/>
  <c r="AH57" i="11"/>
  <c r="AI56" i="11"/>
  <c r="AH56" i="11"/>
  <c r="AI55" i="11"/>
  <c r="AH55" i="11"/>
  <c r="AI54" i="11"/>
  <c r="AH54" i="11"/>
  <c r="AI53" i="11"/>
  <c r="AH53" i="11"/>
  <c r="AI52" i="11"/>
  <c r="AH52" i="11"/>
  <c r="AI51" i="11"/>
  <c r="AH51" i="11"/>
  <c r="AI50" i="11"/>
  <c r="AH50" i="11"/>
  <c r="AI49" i="11"/>
  <c r="AH49" i="11"/>
  <c r="AI48" i="11"/>
  <c r="AH48" i="11"/>
  <c r="AI47" i="11"/>
  <c r="AH47" i="11"/>
  <c r="AI46" i="11"/>
  <c r="AH46" i="11"/>
  <c r="AI45" i="11"/>
  <c r="AH45" i="11"/>
  <c r="AI44" i="11"/>
  <c r="AH44" i="11"/>
  <c r="AI43" i="11"/>
  <c r="AH43" i="11"/>
  <c r="AI42" i="11"/>
  <c r="AH42" i="11"/>
  <c r="AI41" i="11"/>
  <c r="AH41" i="11"/>
  <c r="AI40" i="11"/>
  <c r="AH40" i="11"/>
  <c r="AI39" i="11"/>
  <c r="AH39" i="11"/>
  <c r="AI38" i="11"/>
  <c r="AH38" i="11"/>
  <c r="AI37" i="11"/>
  <c r="AH37" i="11"/>
  <c r="AI36" i="11"/>
  <c r="AH36" i="11"/>
  <c r="AI35" i="11"/>
  <c r="AH35" i="11"/>
  <c r="AI34" i="11"/>
  <c r="AH34" i="11"/>
  <c r="AI33" i="11"/>
  <c r="AH33" i="11"/>
  <c r="AI32" i="11"/>
  <c r="AH32" i="11"/>
  <c r="AI31" i="11"/>
  <c r="AH31" i="11"/>
  <c r="AI30" i="11"/>
  <c r="AH30" i="11"/>
  <c r="AI29" i="11"/>
  <c r="AH29" i="11"/>
  <c r="AI28" i="11"/>
  <c r="AH28" i="11"/>
  <c r="AI27" i="11"/>
  <c r="AH27" i="11"/>
  <c r="AI26" i="11"/>
  <c r="AH26" i="11"/>
  <c r="AI25" i="11"/>
  <c r="AH25" i="11"/>
  <c r="AI24" i="11"/>
  <c r="AH24" i="11"/>
  <c r="AI23" i="11"/>
  <c r="AH23" i="11"/>
  <c r="AI22" i="11"/>
  <c r="AH22" i="11"/>
  <c r="AI21" i="11"/>
  <c r="AH21" i="11"/>
  <c r="AI20" i="11"/>
  <c r="AH20" i="11"/>
  <c r="AI19" i="11"/>
  <c r="AH19" i="11"/>
  <c r="AI18" i="11"/>
  <c r="AH18" i="11"/>
  <c r="AI17" i="11"/>
  <c r="AH17" i="11"/>
  <c r="V16" i="11"/>
  <c r="T16" i="11"/>
  <c r="N18" i="14"/>
  <c r="K18" i="14"/>
  <c r="AB18" i="12"/>
  <c r="AB19" i="12"/>
  <c r="AB20" i="12"/>
  <c r="AB21" i="12"/>
  <c r="AB22" i="12"/>
  <c r="AB23" i="12"/>
  <c r="AB24" i="12"/>
  <c r="AB25" i="12"/>
  <c r="AB26" i="12"/>
  <c r="AB27" i="12"/>
  <c r="AB28" i="12"/>
  <c r="AB29" i="12"/>
  <c r="AB30" i="12"/>
  <c r="AB31" i="12"/>
  <c r="AB32" i="12"/>
  <c r="AB33" i="12"/>
  <c r="AB34" i="12"/>
  <c r="AB35" i="12"/>
  <c r="AB36" i="12"/>
  <c r="AB37" i="12"/>
  <c r="AB38" i="12"/>
  <c r="AB39" i="12"/>
  <c r="AB40" i="12"/>
  <c r="AB41" i="12"/>
  <c r="AB42" i="12"/>
  <c r="AB43" i="12"/>
  <c r="AB44" i="12"/>
  <c r="AB45" i="12"/>
  <c r="AB46" i="12"/>
  <c r="AB47" i="12"/>
  <c r="AB48" i="12"/>
  <c r="AB49" i="12"/>
  <c r="AB50" i="12"/>
  <c r="AB51" i="12"/>
  <c r="AB52" i="12"/>
  <c r="AB53" i="12"/>
  <c r="AB54" i="12"/>
  <c r="AB55" i="12"/>
  <c r="AB56" i="12"/>
  <c r="AB57" i="12"/>
  <c r="AB58" i="12"/>
  <c r="AB59" i="12"/>
  <c r="AB60" i="12"/>
  <c r="AB61" i="12"/>
  <c r="AB62" i="12"/>
  <c r="AB63" i="12"/>
  <c r="AB64" i="12"/>
  <c r="AB65" i="12"/>
  <c r="AB66" i="12"/>
  <c r="AB67" i="12"/>
  <c r="AB68" i="12"/>
  <c r="AB69" i="12"/>
  <c r="AB70" i="12"/>
  <c r="AB71" i="12"/>
  <c r="AB72" i="12"/>
  <c r="AB73" i="12"/>
  <c r="AB74" i="12"/>
  <c r="AB75" i="12"/>
  <c r="AB76" i="12"/>
  <c r="AB77" i="12"/>
  <c r="AB78" i="12"/>
  <c r="AB79" i="12"/>
  <c r="AB80" i="12"/>
  <c r="AB81" i="12"/>
  <c r="AB82" i="12"/>
  <c r="AB83" i="12"/>
  <c r="AB84" i="12"/>
  <c r="AB85" i="12"/>
  <c r="AB86" i="12"/>
  <c r="AB87" i="12"/>
  <c r="AB88" i="12"/>
  <c r="AB89" i="12"/>
  <c r="AB90" i="12"/>
  <c r="AB91" i="12"/>
  <c r="AB92" i="12"/>
  <c r="AB93" i="12"/>
  <c r="AB94" i="12"/>
  <c r="AB95" i="12"/>
  <c r="AB96" i="12"/>
  <c r="AB97" i="12"/>
  <c r="AB98" i="12"/>
  <c r="AB99" i="12"/>
  <c r="AB100" i="12"/>
  <c r="AB101" i="12"/>
  <c r="AB102" i="12"/>
  <c r="AB103" i="12"/>
  <c r="AB104" i="12"/>
  <c r="AB105" i="12"/>
  <c r="AB106" i="12"/>
  <c r="AB107" i="12"/>
  <c r="AB108" i="12"/>
  <c r="AB109" i="12"/>
  <c r="AB110" i="12"/>
  <c r="AB111" i="12"/>
  <c r="AB112" i="12"/>
  <c r="AB113" i="12"/>
  <c r="AB114" i="12"/>
  <c r="AB115" i="12"/>
  <c r="AB116" i="12"/>
  <c r="AB117" i="12"/>
  <c r="AB118" i="12"/>
  <c r="AB119" i="12"/>
  <c r="AB120" i="12"/>
  <c r="AB121" i="12"/>
  <c r="AB122" i="12"/>
  <c r="AB123" i="12"/>
  <c r="AB124" i="12"/>
  <c r="AB125" i="12"/>
  <c r="AB126" i="12"/>
  <c r="AB127" i="12"/>
  <c r="AB128" i="12"/>
  <c r="AB129" i="12"/>
  <c r="AB130" i="12"/>
  <c r="AB131" i="12"/>
  <c r="AB132" i="12"/>
  <c r="AB133" i="12"/>
  <c r="AB134" i="12"/>
  <c r="AB135" i="12"/>
  <c r="AB136" i="12"/>
  <c r="AB137" i="12"/>
  <c r="AB138" i="12"/>
  <c r="AB139" i="12"/>
  <c r="AB140" i="12"/>
  <c r="AB141" i="12"/>
  <c r="AB142" i="12"/>
  <c r="AB143" i="12"/>
  <c r="AB144" i="12"/>
  <c r="AB145" i="12"/>
  <c r="AB146" i="12"/>
  <c r="AB147" i="12"/>
  <c r="AB148" i="12"/>
  <c r="AB149" i="12"/>
  <c r="AB150" i="12"/>
  <c r="AB151" i="12"/>
  <c r="AB152" i="12"/>
  <c r="AB153" i="12"/>
  <c r="AB154" i="12"/>
  <c r="AB155" i="12"/>
  <c r="AB156" i="12"/>
  <c r="AB157" i="12"/>
  <c r="AB158" i="12"/>
  <c r="AB159" i="12"/>
  <c r="AB160" i="12"/>
  <c r="AB161" i="12"/>
  <c r="AB162" i="12"/>
  <c r="AB163" i="12"/>
  <c r="AB164" i="12"/>
  <c r="AB165" i="12"/>
  <c r="AB166" i="12"/>
  <c r="AB167" i="12"/>
  <c r="AB168" i="12"/>
  <c r="AB169" i="12"/>
  <c r="AB170" i="12"/>
  <c r="AB171" i="12"/>
  <c r="AB172" i="12"/>
  <c r="AB173" i="12"/>
  <c r="AB174" i="12"/>
  <c r="AB175" i="12"/>
  <c r="AB176" i="12"/>
  <c r="AB177" i="12"/>
  <c r="AB178" i="12"/>
  <c r="AB179" i="12"/>
  <c r="AB180" i="12"/>
  <c r="AB181" i="12"/>
  <c r="AB182" i="12"/>
  <c r="AB183" i="12"/>
  <c r="AB184" i="12"/>
  <c r="AB185" i="12"/>
  <c r="AB186" i="12"/>
  <c r="AB187" i="12"/>
  <c r="AB188" i="12"/>
  <c r="AB189" i="12"/>
  <c r="AB190" i="12"/>
  <c r="AB191" i="12"/>
  <c r="AB192" i="12"/>
  <c r="AB193" i="12"/>
  <c r="AB194" i="12"/>
  <c r="AB195" i="12"/>
  <c r="AB196" i="12"/>
  <c r="AB17" i="12"/>
  <c r="AA196" i="12"/>
  <c r="AA195" i="12"/>
  <c r="AA194" i="12"/>
  <c r="AA193" i="12"/>
  <c r="AA192" i="12"/>
  <c r="AA191" i="12"/>
  <c r="AA190" i="12"/>
  <c r="AA189" i="12"/>
  <c r="AA188" i="12"/>
  <c r="AA187" i="12"/>
  <c r="AA186" i="12"/>
  <c r="AA185" i="12"/>
  <c r="AA184" i="12"/>
  <c r="AA183" i="12"/>
  <c r="AA182" i="12"/>
  <c r="AA181" i="12"/>
  <c r="AA180" i="12"/>
  <c r="AA179" i="12"/>
  <c r="AA178" i="12"/>
  <c r="AA177" i="12"/>
  <c r="AA176" i="12"/>
  <c r="AA175" i="12"/>
  <c r="AA174" i="12"/>
  <c r="AA173" i="12"/>
  <c r="AA172" i="12"/>
  <c r="AA171" i="12"/>
  <c r="AA170" i="12"/>
  <c r="AA169" i="12"/>
  <c r="AA168" i="12"/>
  <c r="AA167" i="12"/>
  <c r="AA166" i="12"/>
  <c r="AA165" i="12"/>
  <c r="AA164" i="12"/>
  <c r="AA163" i="12"/>
  <c r="AA162" i="12"/>
  <c r="AA161" i="12"/>
  <c r="AA160" i="12"/>
  <c r="AA159" i="12"/>
  <c r="AA158" i="12"/>
  <c r="AA157" i="12"/>
  <c r="AA156" i="12"/>
  <c r="AA155" i="12"/>
  <c r="AA154" i="12"/>
  <c r="AA153" i="12"/>
  <c r="AA152" i="12"/>
  <c r="AA151" i="12"/>
  <c r="AA150" i="12"/>
  <c r="AA149" i="12"/>
  <c r="AA148" i="12"/>
  <c r="AA147" i="12"/>
  <c r="AA146" i="12"/>
  <c r="AA145" i="12"/>
  <c r="AA144" i="12"/>
  <c r="AA143" i="12"/>
  <c r="AA142" i="12"/>
  <c r="AA141" i="12"/>
  <c r="AA140" i="12"/>
  <c r="AA139" i="12"/>
  <c r="AA138" i="12"/>
  <c r="AA137" i="12"/>
  <c r="AA136" i="12"/>
  <c r="AA135" i="12"/>
  <c r="AA134" i="12"/>
  <c r="AA133" i="12"/>
  <c r="AA132" i="12"/>
  <c r="AA131" i="12"/>
  <c r="AA130" i="12"/>
  <c r="AA129" i="12"/>
  <c r="AA128" i="12"/>
  <c r="AA127" i="12"/>
  <c r="AA126" i="12"/>
  <c r="AA125" i="12"/>
  <c r="AA124" i="12"/>
  <c r="AA123" i="12"/>
  <c r="AA122" i="12"/>
  <c r="AA121" i="12"/>
  <c r="AA120" i="12"/>
  <c r="AA119" i="12"/>
  <c r="AA118" i="12"/>
  <c r="AA117" i="12"/>
  <c r="AA116" i="12"/>
  <c r="AA115" i="12"/>
  <c r="AA114" i="12"/>
  <c r="AA113" i="12"/>
  <c r="AA112" i="12"/>
  <c r="AA111" i="12"/>
  <c r="AA110" i="12"/>
  <c r="AA109" i="12"/>
  <c r="AA108" i="12"/>
  <c r="AA107" i="12"/>
  <c r="AA106" i="12"/>
  <c r="AA105" i="12"/>
  <c r="AA104" i="12"/>
  <c r="AA103" i="12"/>
  <c r="AA102" i="12"/>
  <c r="AA101" i="12"/>
  <c r="AA100" i="12"/>
  <c r="AA99" i="12"/>
  <c r="AA98" i="12"/>
  <c r="AA97" i="12"/>
  <c r="AA96" i="12"/>
  <c r="AA95" i="12"/>
  <c r="AA94" i="12"/>
  <c r="AA93" i="12"/>
  <c r="AA92" i="12"/>
  <c r="AA91" i="12"/>
  <c r="AA90" i="12"/>
  <c r="AA89" i="12"/>
  <c r="AA88" i="12"/>
  <c r="AA87" i="12"/>
  <c r="AA86" i="12"/>
  <c r="AA85" i="12"/>
  <c r="AA84" i="12"/>
  <c r="AA83" i="12"/>
  <c r="AA82" i="12"/>
  <c r="AA81" i="12"/>
  <c r="AA80" i="12"/>
  <c r="AA79" i="12"/>
  <c r="AA78" i="12"/>
  <c r="AA77" i="12"/>
  <c r="AA76" i="12"/>
  <c r="AA75" i="12"/>
  <c r="AA74" i="12"/>
  <c r="AA73" i="12"/>
  <c r="AA72" i="12"/>
  <c r="AA71" i="12"/>
  <c r="AA70" i="12"/>
  <c r="AA69" i="12"/>
  <c r="AA68" i="12"/>
  <c r="AA67" i="12"/>
  <c r="AA66" i="12"/>
  <c r="AA65" i="12"/>
  <c r="AA64" i="12"/>
  <c r="AA63" i="12"/>
  <c r="AA62" i="12"/>
  <c r="AA61" i="12"/>
  <c r="AA60" i="12"/>
  <c r="AA59" i="12"/>
  <c r="AA58" i="12"/>
  <c r="AA57" i="12"/>
  <c r="AA56" i="12"/>
  <c r="AA55" i="12"/>
  <c r="AA54" i="12"/>
  <c r="AA53" i="12"/>
  <c r="AA52" i="12"/>
  <c r="AA51" i="12"/>
  <c r="AA50" i="12"/>
  <c r="AA49" i="12"/>
  <c r="AA48" i="12"/>
  <c r="AA47" i="12"/>
  <c r="AA46" i="12"/>
  <c r="AA45" i="12"/>
  <c r="AA44" i="12"/>
  <c r="AA43" i="12"/>
  <c r="AA42" i="12"/>
  <c r="AA41" i="12"/>
  <c r="AA40" i="12"/>
  <c r="AA39" i="12"/>
  <c r="AA38" i="12"/>
  <c r="AA37" i="12"/>
  <c r="AA36" i="12"/>
  <c r="AA35" i="12"/>
  <c r="AA34" i="12"/>
  <c r="AA33" i="12"/>
  <c r="AA32" i="12"/>
  <c r="AA31" i="12"/>
  <c r="AA30" i="12"/>
  <c r="AA29" i="12"/>
  <c r="AA28" i="12"/>
  <c r="AA27" i="12"/>
  <c r="AA26" i="12"/>
  <c r="AA25" i="12"/>
  <c r="AA24" i="12"/>
  <c r="AA23" i="12"/>
  <c r="AA22" i="12"/>
  <c r="AA21" i="12"/>
  <c r="AA20" i="12"/>
  <c r="AA19" i="12"/>
  <c r="AA18" i="12"/>
  <c r="AA17" i="12"/>
  <c r="X16" i="12"/>
  <c r="V16" i="12"/>
  <c r="D19" i="15" l="1"/>
  <c r="G19" i="15"/>
  <c r="L10" i="30" l="1"/>
  <c r="N10" i="12"/>
  <c r="L10" i="11"/>
  <c r="C14" i="15"/>
  <c r="B13" i="14"/>
  <c r="N9" i="12"/>
  <c r="L9" i="11"/>
  <c r="L9" i="30"/>
  <c r="C13" i="15"/>
  <c r="B12" i="14"/>
  <c r="J73" i="1"/>
  <c r="F73" i="1"/>
  <c r="E73" i="1"/>
  <c r="D73" i="1"/>
  <c r="J72" i="1"/>
  <c r="F72" i="1"/>
  <c r="E72" i="1"/>
  <c r="D72" i="1"/>
  <c r="J71" i="1"/>
  <c r="F71" i="1"/>
  <c r="E71" i="1"/>
  <c r="D71" i="1"/>
  <c r="J70" i="1"/>
  <c r="F70" i="1"/>
  <c r="E70" i="1"/>
  <c r="D70" i="1"/>
  <c r="J69" i="1"/>
  <c r="F69" i="1"/>
  <c r="E69" i="1"/>
  <c r="D69" i="1"/>
  <c r="J61" i="1"/>
  <c r="F61" i="1"/>
  <c r="E61" i="1"/>
  <c r="D61" i="1"/>
  <c r="J60" i="1"/>
  <c r="F60" i="1"/>
  <c r="E60" i="1"/>
  <c r="D60" i="1"/>
  <c r="J59" i="1"/>
  <c r="F59" i="1"/>
  <c r="E59" i="1"/>
  <c r="D59" i="1"/>
  <c r="J58" i="1"/>
  <c r="F58" i="1"/>
  <c r="E58" i="1"/>
  <c r="D58" i="1"/>
  <c r="J57" i="1"/>
  <c r="F57" i="1"/>
  <c r="E57" i="1"/>
  <c r="D57" i="1"/>
  <c r="J56" i="1"/>
  <c r="F56" i="1"/>
  <c r="E56" i="1"/>
  <c r="D56" i="1"/>
  <c r="J55" i="1"/>
  <c r="F55" i="1"/>
  <c r="E55" i="1"/>
  <c r="D55" i="1"/>
  <c r="J54" i="1"/>
  <c r="F54" i="1"/>
  <c r="E54" i="1"/>
  <c r="D54" i="1"/>
  <c r="J53" i="1"/>
  <c r="F53" i="1"/>
  <c r="E53" i="1"/>
  <c r="D53" i="1"/>
  <c r="J52" i="1"/>
  <c r="F52" i="1"/>
  <c r="E52" i="1"/>
  <c r="D52" i="1"/>
  <c r="J51" i="1"/>
  <c r="F51" i="1"/>
  <c r="E51" i="1"/>
  <c r="D51" i="1"/>
  <c r="J50" i="1"/>
  <c r="F50" i="1"/>
  <c r="E50" i="1"/>
  <c r="D50" i="1"/>
  <c r="J49" i="1"/>
  <c r="F49" i="1"/>
  <c r="E49" i="1"/>
  <c r="D49" i="1"/>
  <c r="J48" i="1"/>
  <c r="F48" i="1"/>
  <c r="E48" i="1"/>
  <c r="D48" i="1"/>
  <c r="J47" i="1"/>
  <c r="F47" i="1"/>
  <c r="E47" i="1"/>
  <c r="D47" i="1"/>
  <c r="J46" i="1"/>
  <c r="F46" i="1"/>
  <c r="E46" i="1"/>
  <c r="D46" i="1"/>
  <c r="J45" i="1"/>
  <c r="F45" i="1"/>
  <c r="E45" i="1"/>
  <c r="D45" i="1"/>
  <c r="J44" i="1"/>
  <c r="F44" i="1"/>
  <c r="E44" i="1"/>
  <c r="D44" i="1"/>
  <c r="J43" i="1"/>
  <c r="F43" i="1"/>
  <c r="E43" i="1"/>
  <c r="D43" i="1"/>
  <c r="J42" i="1"/>
  <c r="F42" i="1"/>
  <c r="E42" i="1"/>
  <c r="D42" i="1"/>
  <c r="J41" i="1"/>
  <c r="F41" i="1"/>
  <c r="E41" i="1"/>
  <c r="D41" i="1"/>
  <c r="J39" i="1"/>
  <c r="F39" i="1"/>
  <c r="E39" i="1"/>
  <c r="D39" i="1"/>
  <c r="J38" i="1"/>
  <c r="F38" i="1"/>
  <c r="E38" i="1"/>
  <c r="D38" i="1"/>
  <c r="J37" i="1"/>
  <c r="F37" i="1"/>
  <c r="E37" i="1"/>
  <c r="D37" i="1"/>
  <c r="J36" i="1"/>
  <c r="F36" i="1"/>
  <c r="E36" i="1"/>
  <c r="D36" i="1"/>
  <c r="J35" i="1"/>
  <c r="F35" i="1"/>
  <c r="E35" i="1"/>
  <c r="D35" i="1"/>
  <c r="J34" i="1"/>
  <c r="F34" i="1"/>
  <c r="E34" i="1"/>
  <c r="D34" i="1"/>
  <c r="J32" i="1"/>
  <c r="F32" i="1"/>
  <c r="E32" i="1"/>
  <c r="D32" i="1"/>
  <c r="J31" i="1"/>
  <c r="F31" i="1"/>
  <c r="E31" i="1"/>
  <c r="D31" i="1"/>
  <c r="J30" i="1"/>
  <c r="F30" i="1"/>
  <c r="D30" i="1"/>
  <c r="C39" i="29" s="1"/>
  <c r="J29" i="1"/>
  <c r="D29" i="1"/>
  <c r="C24" i="1"/>
  <c r="B24" i="1"/>
  <c r="F29" i="1"/>
  <c r="E29" i="1"/>
  <c r="C43" i="29" l="1"/>
  <c r="D23" i="1"/>
  <c r="G71" i="1" s="1"/>
  <c r="D24" i="1"/>
  <c r="E30" i="1"/>
  <c r="G66" i="1" l="1"/>
  <c r="G62" i="1"/>
  <c r="G64" i="1"/>
  <c r="G63" i="1"/>
  <c r="G47" i="1"/>
  <c r="G43" i="1"/>
  <c r="G73" i="1"/>
  <c r="G34" i="1"/>
  <c r="G56" i="1"/>
  <c r="G48" i="1"/>
  <c r="G39" i="1"/>
  <c r="G30" i="1"/>
  <c r="G42" i="1"/>
  <c r="G58" i="1"/>
  <c r="G50" i="1"/>
  <c r="G32" i="1"/>
  <c r="G45" i="1"/>
  <c r="G61" i="1"/>
  <c r="G70" i="1"/>
  <c r="G55" i="1"/>
  <c r="G53" i="1"/>
  <c r="G36" i="1"/>
  <c r="G59" i="1"/>
  <c r="G31" i="1"/>
  <c r="G46" i="1"/>
  <c r="G72" i="1"/>
  <c r="G41" i="1"/>
  <c r="G38" i="1"/>
  <c r="G57" i="1"/>
  <c r="G37" i="1"/>
  <c r="G51" i="1"/>
  <c r="G52" i="1"/>
  <c r="G54" i="1"/>
  <c r="G35" i="1"/>
  <c r="G29" i="1"/>
  <c r="G69" i="1"/>
  <c r="G49" i="1"/>
  <c r="G44" i="1"/>
  <c r="G60" i="1"/>
  <c r="P16" i="30" l="1"/>
  <c r="R16" i="12"/>
  <c r="P16" i="11" l="1"/>
  <c r="L21" i="14" l="1"/>
  <c r="O21" i="14"/>
  <c r="L20" i="14"/>
  <c r="O20" i="14"/>
  <c r="E19" i="15"/>
  <c r="L18" i="14"/>
  <c r="O18" i="14"/>
  <c r="H19" i="15"/>
  <c r="Z196" i="11"/>
  <c r="Y196" i="11"/>
  <c r="Z195" i="11"/>
  <c r="Y195" i="11"/>
  <c r="Z194" i="11"/>
  <c r="Y194" i="11"/>
  <c r="Z193" i="11"/>
  <c r="Y193" i="11"/>
  <c r="Z192" i="11"/>
  <c r="Y192" i="11"/>
  <c r="Z191" i="11"/>
  <c r="Y191" i="11"/>
  <c r="Z190" i="11"/>
  <c r="Y190" i="11"/>
  <c r="Z189" i="11"/>
  <c r="Y189" i="11"/>
  <c r="Z188" i="11"/>
  <c r="Y188" i="11"/>
  <c r="Z187" i="11"/>
  <c r="Y187" i="11"/>
  <c r="Z186" i="11"/>
  <c r="Y186" i="11"/>
  <c r="Z185" i="11"/>
  <c r="Y185" i="11"/>
  <c r="Z184" i="11"/>
  <c r="Y184" i="11"/>
  <c r="Z183" i="11"/>
  <c r="Y183" i="11"/>
  <c r="Z182" i="11"/>
  <c r="Y182" i="11"/>
  <c r="Z181" i="11"/>
  <c r="Y181" i="11"/>
  <c r="Z180" i="11"/>
  <c r="Y180" i="11"/>
  <c r="Z179" i="11"/>
  <c r="Y179" i="11"/>
  <c r="Z178" i="11"/>
  <c r="Y178" i="11"/>
  <c r="Z177" i="11"/>
  <c r="Y177" i="11"/>
  <c r="Z176" i="11"/>
  <c r="Y176" i="11"/>
  <c r="Z175" i="11"/>
  <c r="Y175" i="11"/>
  <c r="Z174" i="11"/>
  <c r="Y174" i="11"/>
  <c r="Z173" i="11"/>
  <c r="Y173" i="11"/>
  <c r="Z172" i="11"/>
  <c r="Y172" i="11"/>
  <c r="Z171" i="11"/>
  <c r="Y171" i="11"/>
  <c r="Z170" i="11"/>
  <c r="Y170" i="11"/>
  <c r="Z169" i="11"/>
  <c r="Y169" i="11"/>
  <c r="Z168" i="11"/>
  <c r="Y168" i="11"/>
  <c r="Z167" i="11"/>
  <c r="Y167" i="11"/>
  <c r="Z166" i="11"/>
  <c r="Y166" i="11"/>
  <c r="Z165" i="11"/>
  <c r="Y165" i="11"/>
  <c r="Z164" i="11"/>
  <c r="Y164" i="11"/>
  <c r="Z163" i="11"/>
  <c r="Y163" i="11"/>
  <c r="Z162" i="11"/>
  <c r="Y162" i="11"/>
  <c r="Z161" i="11"/>
  <c r="Y161" i="11"/>
  <c r="Z160" i="11"/>
  <c r="Y160" i="11"/>
  <c r="Z159" i="11"/>
  <c r="Y159" i="11"/>
  <c r="Z158" i="11"/>
  <c r="Y158" i="11"/>
  <c r="Z157" i="11"/>
  <c r="Y157" i="11"/>
  <c r="Z156" i="11"/>
  <c r="Y156" i="11"/>
  <c r="Z155" i="11"/>
  <c r="Y155" i="11"/>
  <c r="Z154" i="11"/>
  <c r="Y154" i="11"/>
  <c r="Z153" i="11"/>
  <c r="Y153" i="11"/>
  <c r="Z152" i="11"/>
  <c r="Y152" i="11"/>
  <c r="Z151" i="11"/>
  <c r="Y151" i="11"/>
  <c r="Z150" i="11"/>
  <c r="Y150" i="11"/>
  <c r="Z149" i="11"/>
  <c r="Y149" i="11"/>
  <c r="Z148" i="11"/>
  <c r="Y148" i="11"/>
  <c r="Z147" i="11"/>
  <c r="Y147" i="11"/>
  <c r="Z146" i="11"/>
  <c r="Y146" i="11"/>
  <c r="Z145" i="11"/>
  <c r="Y145" i="11"/>
  <c r="Z144" i="11"/>
  <c r="Y144" i="11"/>
  <c r="Z143" i="11"/>
  <c r="Y143" i="11"/>
  <c r="Z142" i="11"/>
  <c r="Y142" i="11"/>
  <c r="Z141" i="11"/>
  <c r="Y141" i="11"/>
  <c r="Z140" i="11"/>
  <c r="Y140" i="11"/>
  <c r="Z139" i="11"/>
  <c r="Y139" i="11"/>
  <c r="Z138" i="11"/>
  <c r="Y138" i="11"/>
  <c r="Z137" i="11"/>
  <c r="Y137" i="11"/>
  <c r="Z136" i="11"/>
  <c r="Y136" i="11"/>
  <c r="Z135" i="11"/>
  <c r="Y135" i="11"/>
  <c r="Z134" i="11"/>
  <c r="Y134" i="11"/>
  <c r="Z133" i="11"/>
  <c r="Y133" i="11"/>
  <c r="Z132" i="11"/>
  <c r="Y132" i="11"/>
  <c r="Z131" i="11"/>
  <c r="Y131" i="11"/>
  <c r="Z130" i="11"/>
  <c r="Y130" i="11"/>
  <c r="Z129" i="11"/>
  <c r="Y129" i="11"/>
  <c r="Z128" i="11"/>
  <c r="Y128" i="11"/>
  <c r="Z127" i="11"/>
  <c r="Y127" i="11"/>
  <c r="Z126" i="11"/>
  <c r="Y126" i="11"/>
  <c r="Z125" i="11"/>
  <c r="Y125" i="11"/>
  <c r="Z124" i="11"/>
  <c r="Y124" i="11"/>
  <c r="Z123" i="11"/>
  <c r="Y123" i="11"/>
  <c r="Z122" i="11"/>
  <c r="Y122" i="11"/>
  <c r="Z121" i="11"/>
  <c r="Y121" i="11"/>
  <c r="Z120" i="11"/>
  <c r="Y120" i="11"/>
  <c r="Z119" i="11"/>
  <c r="Y119" i="11"/>
  <c r="Z118" i="11"/>
  <c r="Y118" i="11"/>
  <c r="Z117" i="11"/>
  <c r="Y117" i="11"/>
  <c r="Z116" i="11"/>
  <c r="Y116" i="11"/>
  <c r="Z115" i="11"/>
  <c r="Y115" i="11"/>
  <c r="Z114" i="11"/>
  <c r="Y114" i="11"/>
  <c r="Z113" i="11"/>
  <c r="Y113" i="11"/>
  <c r="Z112" i="11"/>
  <c r="Y112" i="11"/>
  <c r="Z111" i="11"/>
  <c r="Y111" i="11"/>
  <c r="Z110" i="11"/>
  <c r="Y110" i="11"/>
  <c r="Z109" i="11"/>
  <c r="Y109" i="11"/>
  <c r="Z108" i="11"/>
  <c r="Y108" i="11"/>
  <c r="Z107" i="11"/>
  <c r="Y107" i="11"/>
  <c r="Z106" i="11"/>
  <c r="Y106" i="11"/>
  <c r="Z105" i="11"/>
  <c r="Y105" i="11"/>
  <c r="Z104" i="11"/>
  <c r="Y104" i="11"/>
  <c r="Z103" i="11"/>
  <c r="Y103" i="11"/>
  <c r="Z102" i="11"/>
  <c r="Y102" i="11"/>
  <c r="Z101" i="11"/>
  <c r="Y101" i="11"/>
  <c r="Z100" i="11"/>
  <c r="Y100" i="11"/>
  <c r="Z99" i="11"/>
  <c r="Y99" i="11"/>
  <c r="Z98" i="11"/>
  <c r="Y98" i="11"/>
  <c r="Z97" i="11"/>
  <c r="Y97" i="11"/>
  <c r="Z96" i="11"/>
  <c r="Y96" i="11"/>
  <c r="Z95" i="11"/>
  <c r="Y95" i="11"/>
  <c r="Z94" i="11"/>
  <c r="Y94" i="11"/>
  <c r="Z93" i="11"/>
  <c r="Y93" i="11"/>
  <c r="Z92" i="11"/>
  <c r="Y92" i="11"/>
  <c r="Z91" i="11"/>
  <c r="Y91" i="11"/>
  <c r="Z90" i="11"/>
  <c r="Y90" i="11"/>
  <c r="Z89" i="11"/>
  <c r="Y89" i="11"/>
  <c r="Z88" i="11"/>
  <c r="Y88" i="11"/>
  <c r="Z87" i="11"/>
  <c r="Y87" i="11"/>
  <c r="Z86" i="11"/>
  <c r="Y86" i="11"/>
  <c r="Z85" i="11"/>
  <c r="Y85" i="11"/>
  <c r="Z84" i="11"/>
  <c r="Y84" i="11"/>
  <c r="Z83" i="11"/>
  <c r="Y83" i="11"/>
  <c r="Z82" i="11"/>
  <c r="Y82" i="11"/>
  <c r="Z81" i="11"/>
  <c r="Y81" i="11"/>
  <c r="Z80" i="11"/>
  <c r="Y80" i="11"/>
  <c r="Z79" i="11"/>
  <c r="Y79" i="11"/>
  <c r="Z78" i="11"/>
  <c r="Y78" i="11"/>
  <c r="Z77" i="11"/>
  <c r="Y77" i="11"/>
  <c r="Z76" i="11"/>
  <c r="Y76" i="11"/>
  <c r="Z75" i="11"/>
  <c r="Y75" i="11"/>
  <c r="Z74" i="11"/>
  <c r="Y74" i="11"/>
  <c r="Z73" i="11"/>
  <c r="Y73" i="11"/>
  <c r="Z72" i="11"/>
  <c r="Y72" i="11"/>
  <c r="Z71" i="11"/>
  <c r="Y71" i="11"/>
  <c r="Z70" i="11"/>
  <c r="Y70" i="11"/>
  <c r="Z69" i="11"/>
  <c r="Y69" i="11"/>
  <c r="Z68" i="11"/>
  <c r="Y68" i="11"/>
  <c r="Z67" i="11"/>
  <c r="Y67" i="11"/>
  <c r="Z66" i="11"/>
  <c r="Y66" i="11"/>
  <c r="Z65" i="11"/>
  <c r="Y65" i="11"/>
  <c r="Z64" i="11"/>
  <c r="Y64" i="11"/>
  <c r="Z63" i="11"/>
  <c r="Y63" i="11"/>
  <c r="Z62" i="11"/>
  <c r="Y62" i="11"/>
  <c r="Z61" i="11"/>
  <c r="Y61" i="11"/>
  <c r="Z60" i="11"/>
  <c r="Y60" i="11"/>
  <c r="Z59" i="11"/>
  <c r="Y59" i="11"/>
  <c r="Z58" i="11"/>
  <c r="Y58" i="11"/>
  <c r="Z57" i="11"/>
  <c r="Y57" i="11"/>
  <c r="Z56" i="11"/>
  <c r="Y56" i="11"/>
  <c r="Z55" i="11"/>
  <c r="Y55" i="11"/>
  <c r="Z54" i="11"/>
  <c r="Y54" i="11"/>
  <c r="Z53" i="11"/>
  <c r="Y53" i="11"/>
  <c r="Z52" i="11"/>
  <c r="Y52" i="11"/>
  <c r="Z51" i="11"/>
  <c r="Y51" i="11"/>
  <c r="Z50" i="11"/>
  <c r="Y50" i="11"/>
  <c r="Z49" i="11"/>
  <c r="Y49" i="11"/>
  <c r="Z48" i="11"/>
  <c r="Y48" i="11"/>
  <c r="Z47" i="11"/>
  <c r="Y47" i="11"/>
  <c r="Z46" i="11"/>
  <c r="Y46" i="11"/>
  <c r="Z45" i="11"/>
  <c r="Y45" i="11"/>
  <c r="Z44" i="11"/>
  <c r="Y44" i="11"/>
  <c r="Z43" i="11"/>
  <c r="Y43" i="11"/>
  <c r="Z42" i="11"/>
  <c r="Y42" i="11"/>
  <c r="Z41" i="11"/>
  <c r="Y41" i="11"/>
  <c r="Z40" i="11"/>
  <c r="Y40" i="11"/>
  <c r="Z39" i="11"/>
  <c r="Y39" i="11"/>
  <c r="Z38" i="11"/>
  <c r="Y38" i="11"/>
  <c r="Z37" i="11"/>
  <c r="Y37" i="11"/>
  <c r="Z36" i="11"/>
  <c r="Y36" i="11"/>
  <c r="Z35" i="11"/>
  <c r="Y35" i="11"/>
  <c r="Z34" i="11"/>
  <c r="Y34" i="11"/>
  <c r="Z33" i="11"/>
  <c r="Y33" i="11"/>
  <c r="Z32" i="11"/>
  <c r="Y32" i="11"/>
  <c r="Z31" i="11"/>
  <c r="Y31" i="11"/>
  <c r="Z30" i="11"/>
  <c r="Y30" i="11"/>
  <c r="Z29" i="11"/>
  <c r="Y29" i="11"/>
  <c r="Z28" i="11"/>
  <c r="Y28" i="11"/>
  <c r="Z27" i="11"/>
  <c r="Y27" i="11"/>
  <c r="Z26" i="11"/>
  <c r="Y26" i="11"/>
  <c r="Z25" i="11"/>
  <c r="Y25" i="11"/>
  <c r="Z24" i="11"/>
  <c r="Y24" i="11"/>
  <c r="Z23" i="11"/>
  <c r="Y23" i="11"/>
  <c r="Z22" i="11"/>
  <c r="Y22" i="11"/>
  <c r="Z21" i="11"/>
  <c r="Y21" i="11"/>
  <c r="J21" i="14"/>
  <c r="M21" i="14"/>
  <c r="Z20" i="11"/>
  <c r="Y20" i="11"/>
  <c r="J20" i="14"/>
  <c r="M20" i="14"/>
  <c r="Z19" i="11"/>
  <c r="Y19" i="11"/>
  <c r="Z18" i="11"/>
  <c r="Y18" i="11"/>
  <c r="J18" i="14"/>
  <c r="F19" i="15"/>
  <c r="M18" i="14"/>
  <c r="Z17" i="11"/>
  <c r="C19" i="15" s="1"/>
  <c r="Y17" i="11"/>
  <c r="H20" i="15" l="1"/>
  <c r="O19" i="14"/>
  <c r="C20" i="15"/>
  <c r="L19" i="14"/>
  <c r="E20" i="15"/>
  <c r="M19" i="14"/>
  <c r="F20" i="15"/>
  <c r="J19" i="14"/>
  <c r="L67" i="25" l="1"/>
  <c r="M67" i="25"/>
  <c r="H67" i="25"/>
  <c r="I67" i="25"/>
  <c r="L67" i="26"/>
  <c r="M67" i="26"/>
  <c r="H67" i="26"/>
  <c r="I67" i="26"/>
  <c r="L67" i="5"/>
  <c r="M67" i="5"/>
  <c r="H67" i="5"/>
  <c r="I67" i="5"/>
  <c r="K16" i="19" l="1"/>
  <c r="K16" i="16"/>
  <c r="K16" i="18"/>
  <c r="B36" i="14" l="1"/>
  <c r="E36" i="14"/>
  <c r="A18" i="16" l="1"/>
  <c r="B18" i="16"/>
  <c r="C18" i="16"/>
  <c r="A19" i="16"/>
  <c r="B19" i="16"/>
  <c r="C19" i="16"/>
  <c r="A20" i="16"/>
  <c r="B20" i="16"/>
  <c r="C20" i="16"/>
  <c r="A21" i="16"/>
  <c r="B21" i="16"/>
  <c r="C21" i="16"/>
  <c r="A22" i="16"/>
  <c r="B22" i="16"/>
  <c r="C22" i="16"/>
  <c r="A23" i="16"/>
  <c r="B23" i="16"/>
  <c r="C23" i="16"/>
  <c r="A24" i="16"/>
  <c r="B24" i="16"/>
  <c r="C24" i="16"/>
  <c r="A25" i="16"/>
  <c r="B25" i="16"/>
  <c r="C25" i="16"/>
  <c r="A26" i="16"/>
  <c r="B26" i="16"/>
  <c r="C26" i="16"/>
  <c r="A27" i="16"/>
  <c r="B27" i="16"/>
  <c r="C27" i="16"/>
  <c r="A28" i="16"/>
  <c r="B28" i="16"/>
  <c r="C28" i="16"/>
  <c r="A29" i="16"/>
  <c r="B29" i="16"/>
  <c r="C29" i="16"/>
  <c r="A30" i="16"/>
  <c r="B30" i="16"/>
  <c r="C30" i="16"/>
  <c r="A31" i="16"/>
  <c r="B31" i="16"/>
  <c r="C31" i="16"/>
  <c r="A32" i="16"/>
  <c r="B32" i="16"/>
  <c r="C32" i="16"/>
  <c r="A33" i="16"/>
  <c r="B33" i="16"/>
  <c r="C33" i="16"/>
  <c r="A34" i="16"/>
  <c r="B34" i="16"/>
  <c r="C34" i="16"/>
  <c r="A35" i="16"/>
  <c r="B35" i="16"/>
  <c r="C35" i="16"/>
  <c r="A36" i="16"/>
  <c r="B36" i="16"/>
  <c r="C36" i="16"/>
  <c r="A37" i="16"/>
  <c r="B37" i="16"/>
  <c r="C37" i="16"/>
  <c r="A38" i="16"/>
  <c r="B38" i="16"/>
  <c r="C38" i="16"/>
  <c r="A39" i="16"/>
  <c r="B39" i="16"/>
  <c r="C39" i="16"/>
  <c r="A40" i="16"/>
  <c r="B40" i="16"/>
  <c r="C40" i="16"/>
  <c r="A41" i="16"/>
  <c r="B41" i="16"/>
  <c r="C41" i="16"/>
  <c r="A42" i="16"/>
  <c r="B42" i="16"/>
  <c r="C42" i="16"/>
  <c r="A43" i="16"/>
  <c r="B43" i="16"/>
  <c r="C43" i="16"/>
  <c r="A44" i="16"/>
  <c r="B44" i="16"/>
  <c r="C44" i="16"/>
  <c r="A45" i="16"/>
  <c r="B45" i="16"/>
  <c r="C45" i="16"/>
  <c r="A46" i="16"/>
  <c r="B46" i="16"/>
  <c r="C46" i="16"/>
  <c r="A47" i="16"/>
  <c r="B47" i="16"/>
  <c r="C47" i="16"/>
  <c r="A48" i="16"/>
  <c r="B48" i="16"/>
  <c r="C48" i="16"/>
  <c r="A49" i="16"/>
  <c r="B49" i="16"/>
  <c r="C49" i="16"/>
  <c r="A50" i="16"/>
  <c r="B50" i="16"/>
  <c r="C50" i="16"/>
  <c r="A51" i="16"/>
  <c r="B51" i="16"/>
  <c r="C51" i="16"/>
  <c r="A52" i="16"/>
  <c r="B52" i="16"/>
  <c r="C52" i="16"/>
  <c r="A53" i="16"/>
  <c r="B53" i="16"/>
  <c r="C53" i="16"/>
  <c r="A54" i="16"/>
  <c r="B54" i="16"/>
  <c r="C54" i="16"/>
  <c r="A55" i="16"/>
  <c r="B55" i="16"/>
  <c r="C55" i="16"/>
  <c r="A56" i="16"/>
  <c r="B56" i="16"/>
  <c r="C56" i="16"/>
  <c r="A57" i="16"/>
  <c r="B57" i="16"/>
  <c r="C57" i="16"/>
  <c r="A58" i="16"/>
  <c r="B58" i="16"/>
  <c r="C58" i="16"/>
  <c r="A59" i="16"/>
  <c r="B59" i="16"/>
  <c r="C59" i="16"/>
  <c r="A60" i="16"/>
  <c r="B60" i="16"/>
  <c r="C60" i="16"/>
  <c r="A61" i="16"/>
  <c r="B61" i="16"/>
  <c r="C61" i="16"/>
  <c r="A62" i="16"/>
  <c r="B62" i="16"/>
  <c r="C62" i="16"/>
  <c r="A63" i="16"/>
  <c r="B63" i="16"/>
  <c r="C63" i="16"/>
  <c r="A64" i="16"/>
  <c r="B64" i="16"/>
  <c r="C64" i="16"/>
  <c r="A65" i="16"/>
  <c r="B65" i="16"/>
  <c r="C65" i="16"/>
  <c r="A66" i="16"/>
  <c r="B66" i="16"/>
  <c r="C66" i="16"/>
  <c r="A67" i="16"/>
  <c r="B67" i="16"/>
  <c r="C67" i="16"/>
  <c r="A68" i="16"/>
  <c r="B68" i="16"/>
  <c r="C68" i="16"/>
  <c r="A69" i="16"/>
  <c r="B69" i="16"/>
  <c r="C69" i="16"/>
  <c r="A70" i="16"/>
  <c r="B70" i="16"/>
  <c r="C70" i="16"/>
  <c r="A71" i="16"/>
  <c r="B71" i="16"/>
  <c r="C71" i="16"/>
  <c r="A72" i="16"/>
  <c r="B72" i="16"/>
  <c r="C72" i="16"/>
  <c r="A73" i="16"/>
  <c r="B73" i="16"/>
  <c r="C73" i="16"/>
  <c r="A74" i="16"/>
  <c r="B74" i="16"/>
  <c r="C74" i="16"/>
  <c r="A75" i="16"/>
  <c r="B75" i="16"/>
  <c r="C75" i="16"/>
  <c r="A76" i="16"/>
  <c r="B76" i="16"/>
  <c r="C76" i="16"/>
  <c r="A77" i="16"/>
  <c r="B77" i="16"/>
  <c r="C77" i="16"/>
  <c r="A78" i="16"/>
  <c r="B78" i="16"/>
  <c r="C78" i="16"/>
  <c r="A79" i="16"/>
  <c r="B79" i="16"/>
  <c r="C79" i="16"/>
  <c r="A80" i="16"/>
  <c r="B80" i="16"/>
  <c r="C80" i="16"/>
  <c r="A81" i="16"/>
  <c r="B81" i="16"/>
  <c r="C81" i="16"/>
  <c r="A82" i="16"/>
  <c r="B82" i="16"/>
  <c r="C82" i="16"/>
  <c r="A83" i="16"/>
  <c r="B83" i="16"/>
  <c r="C83" i="16"/>
  <c r="A84" i="16"/>
  <c r="B84" i="16"/>
  <c r="C84" i="16"/>
  <c r="A85" i="16"/>
  <c r="B85" i="16"/>
  <c r="C85" i="16"/>
  <c r="A86" i="16"/>
  <c r="B86" i="16"/>
  <c r="C86" i="16"/>
  <c r="A87" i="16"/>
  <c r="B87" i="16"/>
  <c r="C87" i="16"/>
  <c r="A88" i="16"/>
  <c r="B88" i="16"/>
  <c r="C88" i="16"/>
  <c r="A89" i="16"/>
  <c r="B89" i="16"/>
  <c r="C89" i="16"/>
  <c r="A90" i="16"/>
  <c r="B90" i="16"/>
  <c r="C90" i="16"/>
  <c r="A91" i="16"/>
  <c r="B91" i="16"/>
  <c r="C91" i="16"/>
  <c r="A92" i="16"/>
  <c r="B92" i="16"/>
  <c r="C92" i="16"/>
  <c r="A93" i="16"/>
  <c r="B93" i="16"/>
  <c r="C93" i="16"/>
  <c r="A94" i="16"/>
  <c r="B94" i="16"/>
  <c r="C94" i="16"/>
  <c r="A95" i="16"/>
  <c r="B95" i="16"/>
  <c r="C95" i="16"/>
  <c r="A96" i="16"/>
  <c r="B96" i="16"/>
  <c r="C96" i="16"/>
  <c r="A97" i="16"/>
  <c r="B97" i="16"/>
  <c r="C97" i="16"/>
  <c r="A98" i="16"/>
  <c r="B98" i="16"/>
  <c r="C98" i="16"/>
  <c r="A99" i="16"/>
  <c r="B99" i="16"/>
  <c r="C99" i="16"/>
  <c r="A100" i="16"/>
  <c r="B100" i="16"/>
  <c r="C100" i="16"/>
  <c r="A101" i="16"/>
  <c r="B101" i="16"/>
  <c r="C101" i="16"/>
  <c r="A102" i="16"/>
  <c r="B102" i="16"/>
  <c r="C102" i="16"/>
  <c r="A103" i="16"/>
  <c r="B103" i="16"/>
  <c r="C103" i="16"/>
  <c r="A104" i="16"/>
  <c r="B104" i="16"/>
  <c r="C104" i="16"/>
  <c r="A105" i="16"/>
  <c r="B105" i="16"/>
  <c r="C105" i="16"/>
  <c r="A106" i="16"/>
  <c r="B106" i="16"/>
  <c r="C106" i="16"/>
  <c r="A107" i="16"/>
  <c r="B107" i="16"/>
  <c r="C107" i="16"/>
  <c r="A108" i="16"/>
  <c r="B108" i="16"/>
  <c r="C108" i="16"/>
  <c r="A109" i="16"/>
  <c r="B109" i="16"/>
  <c r="C109" i="16"/>
  <c r="A110" i="16"/>
  <c r="B110" i="16"/>
  <c r="C110" i="16"/>
  <c r="A111" i="16"/>
  <c r="B111" i="16"/>
  <c r="C111" i="16"/>
  <c r="A112" i="16"/>
  <c r="B112" i="16"/>
  <c r="C112" i="16"/>
  <c r="A113" i="16"/>
  <c r="B113" i="16"/>
  <c r="C113" i="16"/>
  <c r="A114" i="16"/>
  <c r="B114" i="16"/>
  <c r="C114" i="16"/>
  <c r="A115" i="16"/>
  <c r="B115" i="16"/>
  <c r="C115" i="16"/>
  <c r="A116" i="16"/>
  <c r="B116" i="16"/>
  <c r="C116" i="16"/>
  <c r="A117" i="16"/>
  <c r="B117" i="16"/>
  <c r="C117" i="16"/>
  <c r="A118" i="16"/>
  <c r="B118" i="16"/>
  <c r="C118" i="16"/>
  <c r="A119" i="16"/>
  <c r="B119" i="16"/>
  <c r="C119" i="16"/>
  <c r="A120" i="16"/>
  <c r="B120" i="16"/>
  <c r="C120" i="16"/>
  <c r="A121" i="16"/>
  <c r="B121" i="16"/>
  <c r="C121" i="16"/>
  <c r="A122" i="16"/>
  <c r="B122" i="16"/>
  <c r="C122" i="16"/>
  <c r="A123" i="16"/>
  <c r="B123" i="16"/>
  <c r="C123" i="16"/>
  <c r="A124" i="16"/>
  <c r="B124" i="16"/>
  <c r="C124" i="16"/>
  <c r="A125" i="16"/>
  <c r="B125" i="16"/>
  <c r="C125" i="16"/>
  <c r="A126" i="16"/>
  <c r="B126" i="16"/>
  <c r="C126" i="16"/>
  <c r="A127" i="16"/>
  <c r="B127" i="16"/>
  <c r="C127" i="16"/>
  <c r="A128" i="16"/>
  <c r="B128" i="16"/>
  <c r="C128" i="16"/>
  <c r="A129" i="16"/>
  <c r="B129" i="16"/>
  <c r="C129" i="16"/>
  <c r="A130" i="16"/>
  <c r="B130" i="16"/>
  <c r="C130" i="16"/>
  <c r="A131" i="16"/>
  <c r="B131" i="16"/>
  <c r="C131" i="16"/>
  <c r="A132" i="16"/>
  <c r="B132" i="16"/>
  <c r="C132" i="16"/>
  <c r="A133" i="16"/>
  <c r="B133" i="16"/>
  <c r="C133" i="16"/>
  <c r="A134" i="16"/>
  <c r="B134" i="16"/>
  <c r="C134" i="16"/>
  <c r="A135" i="16"/>
  <c r="B135" i="16"/>
  <c r="C135" i="16"/>
  <c r="A136" i="16"/>
  <c r="B136" i="16"/>
  <c r="C136" i="16"/>
  <c r="A137" i="16"/>
  <c r="B137" i="16"/>
  <c r="C137" i="16"/>
  <c r="A138" i="16"/>
  <c r="B138" i="16"/>
  <c r="C138" i="16"/>
  <c r="A139" i="16"/>
  <c r="B139" i="16"/>
  <c r="C139" i="16"/>
  <c r="A140" i="16"/>
  <c r="B140" i="16"/>
  <c r="C140" i="16"/>
  <c r="A141" i="16"/>
  <c r="B141" i="16"/>
  <c r="C141" i="16"/>
  <c r="A142" i="16"/>
  <c r="B142" i="16"/>
  <c r="C142" i="16"/>
  <c r="A143" i="16"/>
  <c r="B143" i="16"/>
  <c r="C143" i="16"/>
  <c r="A144" i="16"/>
  <c r="B144" i="16"/>
  <c r="C144" i="16"/>
  <c r="A145" i="16"/>
  <c r="B145" i="16"/>
  <c r="C145" i="16"/>
  <c r="A146" i="16"/>
  <c r="B146" i="16"/>
  <c r="C146" i="16"/>
  <c r="A147" i="16"/>
  <c r="B147" i="16"/>
  <c r="C147" i="16"/>
  <c r="A148" i="16"/>
  <c r="B148" i="16"/>
  <c r="C148" i="16"/>
  <c r="A149" i="16"/>
  <c r="B149" i="16"/>
  <c r="C149" i="16"/>
  <c r="A150" i="16"/>
  <c r="B150" i="16"/>
  <c r="C150" i="16"/>
  <c r="A151" i="16"/>
  <c r="B151" i="16"/>
  <c r="C151" i="16"/>
  <c r="A152" i="16"/>
  <c r="B152" i="16"/>
  <c r="C152" i="16"/>
  <c r="A153" i="16"/>
  <c r="B153" i="16"/>
  <c r="C153" i="16"/>
  <c r="A154" i="16"/>
  <c r="B154" i="16"/>
  <c r="C154" i="16"/>
  <c r="A155" i="16"/>
  <c r="B155" i="16"/>
  <c r="C155" i="16"/>
  <c r="A156" i="16"/>
  <c r="B156" i="16"/>
  <c r="C156" i="16"/>
  <c r="A157" i="16"/>
  <c r="B157" i="16"/>
  <c r="C157" i="16"/>
  <c r="A158" i="16"/>
  <c r="B158" i="16"/>
  <c r="C158" i="16"/>
  <c r="A159" i="16"/>
  <c r="B159" i="16"/>
  <c r="C159" i="16"/>
  <c r="A160" i="16"/>
  <c r="B160" i="16"/>
  <c r="C160" i="16"/>
  <c r="A161" i="16"/>
  <c r="B161" i="16"/>
  <c r="C161" i="16"/>
  <c r="A162" i="16"/>
  <c r="B162" i="16"/>
  <c r="C162" i="16"/>
  <c r="A163" i="16"/>
  <c r="B163" i="16"/>
  <c r="C163" i="16"/>
  <c r="A164" i="16"/>
  <c r="B164" i="16"/>
  <c r="C164" i="16"/>
  <c r="A165" i="16"/>
  <c r="B165" i="16"/>
  <c r="C165" i="16"/>
  <c r="A166" i="16"/>
  <c r="B166" i="16"/>
  <c r="C166" i="16"/>
  <c r="A167" i="16"/>
  <c r="B167" i="16"/>
  <c r="C167" i="16"/>
  <c r="A168" i="16"/>
  <c r="B168" i="16"/>
  <c r="C168" i="16"/>
  <c r="A169" i="16"/>
  <c r="B169" i="16"/>
  <c r="C169" i="16"/>
  <c r="A170" i="16"/>
  <c r="B170" i="16"/>
  <c r="C170" i="16"/>
  <c r="A171" i="16"/>
  <c r="B171" i="16"/>
  <c r="C171" i="16"/>
  <c r="A172" i="16"/>
  <c r="B172" i="16"/>
  <c r="C172" i="16"/>
  <c r="A173" i="16"/>
  <c r="B173" i="16"/>
  <c r="C173" i="16"/>
  <c r="A174" i="16"/>
  <c r="B174" i="16"/>
  <c r="C174" i="16"/>
  <c r="A175" i="16"/>
  <c r="B175" i="16"/>
  <c r="C175" i="16"/>
  <c r="A176" i="16"/>
  <c r="B176" i="16"/>
  <c r="C176" i="16"/>
  <c r="A177" i="16"/>
  <c r="B177" i="16"/>
  <c r="C177" i="16"/>
  <c r="A178" i="16"/>
  <c r="B178" i="16"/>
  <c r="C178" i="16"/>
  <c r="A179" i="16"/>
  <c r="B179" i="16"/>
  <c r="C179" i="16"/>
  <c r="A180" i="16"/>
  <c r="B180" i="16"/>
  <c r="C180" i="16"/>
  <c r="A181" i="16"/>
  <c r="B181" i="16"/>
  <c r="C181" i="16"/>
  <c r="A182" i="16"/>
  <c r="B182" i="16"/>
  <c r="C182" i="16"/>
  <c r="A183" i="16"/>
  <c r="B183" i="16"/>
  <c r="C183" i="16"/>
  <c r="A184" i="16"/>
  <c r="B184" i="16"/>
  <c r="C184" i="16"/>
  <c r="A185" i="16"/>
  <c r="B185" i="16"/>
  <c r="C185" i="16"/>
  <c r="A186" i="16"/>
  <c r="B186" i="16"/>
  <c r="C186" i="16"/>
  <c r="A187" i="16"/>
  <c r="B187" i="16"/>
  <c r="C187" i="16"/>
  <c r="A188" i="16"/>
  <c r="B188" i="16"/>
  <c r="C188" i="16"/>
  <c r="A189" i="16"/>
  <c r="B189" i="16"/>
  <c r="C189" i="16"/>
  <c r="A190" i="16"/>
  <c r="B190" i="16"/>
  <c r="C190" i="16"/>
  <c r="A191" i="16"/>
  <c r="B191" i="16"/>
  <c r="C191" i="16"/>
  <c r="A192" i="16"/>
  <c r="B192" i="16"/>
  <c r="C192" i="16"/>
  <c r="A193" i="16"/>
  <c r="B193" i="16"/>
  <c r="C193" i="16"/>
  <c r="A194" i="16"/>
  <c r="B194" i="16"/>
  <c r="C194" i="16"/>
  <c r="A195" i="16"/>
  <c r="B195" i="16"/>
  <c r="C195" i="16"/>
  <c r="A196" i="16"/>
  <c r="B196" i="16"/>
  <c r="C196" i="16"/>
  <c r="C17" i="16"/>
  <c r="B17" i="16"/>
  <c r="A17" i="16"/>
  <c r="R196" i="30" l="1"/>
  <c r="R195" i="30"/>
  <c r="R194" i="30"/>
  <c r="R193" i="30"/>
  <c r="R192" i="30"/>
  <c r="R191" i="30"/>
  <c r="R190" i="30"/>
  <c r="R189" i="30"/>
  <c r="R188" i="30"/>
  <c r="R187" i="30"/>
  <c r="R186" i="30"/>
  <c r="R185" i="30"/>
  <c r="R184" i="30"/>
  <c r="R183" i="30"/>
  <c r="R182" i="30"/>
  <c r="R181" i="30"/>
  <c r="R180" i="30"/>
  <c r="R179" i="30"/>
  <c r="R178" i="30"/>
  <c r="R177" i="30"/>
  <c r="R176" i="30"/>
  <c r="R175" i="30"/>
  <c r="R174" i="30"/>
  <c r="R173" i="30"/>
  <c r="R172" i="30"/>
  <c r="R171" i="30"/>
  <c r="R170" i="30"/>
  <c r="R169" i="30"/>
  <c r="R168" i="30"/>
  <c r="R167" i="30"/>
  <c r="R166" i="30"/>
  <c r="R165" i="30"/>
  <c r="R164" i="30"/>
  <c r="R163" i="30"/>
  <c r="R162" i="30"/>
  <c r="R161" i="30"/>
  <c r="R160" i="30"/>
  <c r="R159" i="30"/>
  <c r="R158" i="30"/>
  <c r="R157" i="30"/>
  <c r="R156" i="30"/>
  <c r="R155" i="30"/>
  <c r="R154" i="30"/>
  <c r="R153" i="30"/>
  <c r="R152" i="30"/>
  <c r="R151" i="30"/>
  <c r="R150" i="30"/>
  <c r="R149" i="30"/>
  <c r="R148" i="30"/>
  <c r="R147" i="30"/>
  <c r="R146" i="30"/>
  <c r="R145" i="30"/>
  <c r="R144" i="30"/>
  <c r="R143" i="30"/>
  <c r="R142" i="30"/>
  <c r="R141" i="30"/>
  <c r="R140" i="30"/>
  <c r="R139" i="30"/>
  <c r="R138" i="30"/>
  <c r="R137" i="30"/>
  <c r="R136" i="30"/>
  <c r="R135" i="30"/>
  <c r="R134" i="30"/>
  <c r="R133" i="30"/>
  <c r="R132" i="30"/>
  <c r="R131" i="30"/>
  <c r="R130" i="30"/>
  <c r="R129" i="30"/>
  <c r="R128" i="30"/>
  <c r="R127" i="30"/>
  <c r="R126" i="30"/>
  <c r="R125" i="30"/>
  <c r="R124" i="30"/>
  <c r="R123" i="30"/>
  <c r="R122" i="30"/>
  <c r="R121" i="30"/>
  <c r="R120" i="30"/>
  <c r="R119" i="30"/>
  <c r="R118" i="30"/>
  <c r="R117" i="30"/>
  <c r="R116" i="30"/>
  <c r="R115" i="30"/>
  <c r="R114" i="30"/>
  <c r="R113" i="30"/>
  <c r="R112" i="30"/>
  <c r="R111" i="30"/>
  <c r="R110" i="30"/>
  <c r="R109" i="30"/>
  <c r="R108" i="30"/>
  <c r="R107" i="30"/>
  <c r="R106" i="30"/>
  <c r="R105" i="30"/>
  <c r="R104" i="30"/>
  <c r="R103" i="30"/>
  <c r="R102" i="30"/>
  <c r="R101" i="30"/>
  <c r="R100" i="30"/>
  <c r="R99" i="30"/>
  <c r="R98" i="30"/>
  <c r="R97" i="30"/>
  <c r="R96" i="30"/>
  <c r="R95" i="30"/>
  <c r="R94" i="30"/>
  <c r="R93" i="30"/>
  <c r="R92" i="30"/>
  <c r="R91" i="30"/>
  <c r="R90" i="30"/>
  <c r="R89" i="30"/>
  <c r="R88" i="30"/>
  <c r="R87" i="30"/>
  <c r="R86" i="30"/>
  <c r="R85" i="30"/>
  <c r="R84" i="30"/>
  <c r="R83" i="30"/>
  <c r="R82" i="30"/>
  <c r="R81" i="30"/>
  <c r="R80" i="30"/>
  <c r="R79" i="30"/>
  <c r="R78" i="30"/>
  <c r="R77" i="30"/>
  <c r="R76" i="30"/>
  <c r="R75" i="30"/>
  <c r="R74" i="30"/>
  <c r="R73" i="30"/>
  <c r="R72" i="30"/>
  <c r="R71" i="30"/>
  <c r="R70" i="30"/>
  <c r="R69" i="30"/>
  <c r="R68" i="30"/>
  <c r="R67" i="30"/>
  <c r="R66" i="30"/>
  <c r="R65" i="30"/>
  <c r="R64" i="30"/>
  <c r="R63" i="30"/>
  <c r="R62" i="30"/>
  <c r="R61" i="30"/>
  <c r="R60" i="30"/>
  <c r="R59" i="30"/>
  <c r="R58" i="30"/>
  <c r="R57" i="30"/>
  <c r="R56" i="30"/>
  <c r="R55" i="30"/>
  <c r="R54" i="30"/>
  <c r="R53" i="30"/>
  <c r="R52" i="30"/>
  <c r="R51" i="30"/>
  <c r="R50" i="30"/>
  <c r="R49" i="30"/>
  <c r="R48" i="30"/>
  <c r="R47" i="30"/>
  <c r="R46" i="30"/>
  <c r="R45" i="30"/>
  <c r="R44" i="30"/>
  <c r="R43" i="30"/>
  <c r="R42" i="30"/>
  <c r="R41" i="30"/>
  <c r="R40" i="30"/>
  <c r="R39" i="30"/>
  <c r="R38" i="30"/>
  <c r="R37" i="30"/>
  <c r="R36" i="30"/>
  <c r="R35" i="30"/>
  <c r="R34" i="30"/>
  <c r="R33" i="30"/>
  <c r="R32" i="30"/>
  <c r="R31" i="30"/>
  <c r="R30" i="30"/>
  <c r="R29" i="30"/>
  <c r="R28" i="30"/>
  <c r="R27" i="30"/>
  <c r="R26" i="30"/>
  <c r="R25" i="30"/>
  <c r="R24" i="30"/>
  <c r="R23" i="30"/>
  <c r="R22" i="30"/>
  <c r="R21" i="30"/>
  <c r="R20" i="30"/>
  <c r="R19" i="30"/>
  <c r="R18" i="30"/>
  <c r="R17" i="30"/>
  <c r="O16" i="30"/>
  <c r="N16" i="30"/>
  <c r="M16" i="30"/>
  <c r="L16" i="30"/>
  <c r="K16" i="30"/>
  <c r="J16" i="30"/>
  <c r="I16" i="30"/>
  <c r="H16" i="30"/>
  <c r="E16" i="30"/>
  <c r="D16" i="30"/>
  <c r="R16" i="30" l="1"/>
  <c r="E73" i="22"/>
  <c r="F73" i="22"/>
  <c r="H73" i="22"/>
  <c r="I73" i="22"/>
  <c r="G73" i="22"/>
  <c r="D73" i="22"/>
  <c r="E53" i="22"/>
  <c r="F53" i="22"/>
  <c r="H53" i="22"/>
  <c r="I53" i="22"/>
  <c r="G53" i="22"/>
  <c r="D53" i="22"/>
  <c r="U20" i="26" l="1"/>
  <c r="U19" i="26"/>
  <c r="U20" i="25"/>
  <c r="U19" i="25"/>
  <c r="U20" i="5"/>
  <c r="U18" i="26" l="1"/>
  <c r="U18" i="25"/>
  <c r="U19" i="5"/>
  <c r="U18" i="5"/>
  <c r="T18" i="12" l="1"/>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T112" i="12"/>
  <c r="T113" i="12"/>
  <c r="T114" i="12"/>
  <c r="T115" i="12"/>
  <c r="T116" i="12"/>
  <c r="T117" i="12"/>
  <c r="T118" i="12"/>
  <c r="T119" i="12"/>
  <c r="T120" i="12"/>
  <c r="T121" i="12"/>
  <c r="T122" i="12"/>
  <c r="T123" i="12"/>
  <c r="T124" i="12"/>
  <c r="T125" i="12"/>
  <c r="T126" i="12"/>
  <c r="T127" i="12"/>
  <c r="T128" i="12"/>
  <c r="T129" i="12"/>
  <c r="T130" i="12"/>
  <c r="T131" i="12"/>
  <c r="T132" i="12"/>
  <c r="T133" i="12"/>
  <c r="T134" i="12"/>
  <c r="T135" i="12"/>
  <c r="T136" i="12"/>
  <c r="T137" i="12"/>
  <c r="T138" i="12"/>
  <c r="T139" i="12"/>
  <c r="T140" i="12"/>
  <c r="T141" i="12"/>
  <c r="T142" i="12"/>
  <c r="T143" i="12"/>
  <c r="T144" i="12"/>
  <c r="T145" i="12"/>
  <c r="T146" i="12"/>
  <c r="T147" i="12"/>
  <c r="T148" i="12"/>
  <c r="T149" i="12"/>
  <c r="T150" i="12"/>
  <c r="T151" i="12"/>
  <c r="T152" i="12"/>
  <c r="T153" i="12"/>
  <c r="T154" i="12"/>
  <c r="T155" i="12"/>
  <c r="T156" i="12"/>
  <c r="T157" i="12"/>
  <c r="T158" i="12"/>
  <c r="T159" i="12"/>
  <c r="T160" i="12"/>
  <c r="T161" i="12"/>
  <c r="T162" i="12"/>
  <c r="T163" i="12"/>
  <c r="T164" i="12"/>
  <c r="T165" i="12"/>
  <c r="T166" i="12"/>
  <c r="T167" i="12"/>
  <c r="T168" i="12"/>
  <c r="T169" i="12"/>
  <c r="T170" i="12"/>
  <c r="T171" i="12"/>
  <c r="T172" i="12"/>
  <c r="T173" i="12"/>
  <c r="T174" i="12"/>
  <c r="T175" i="12"/>
  <c r="T176" i="12"/>
  <c r="T177" i="12"/>
  <c r="T178" i="12"/>
  <c r="T179" i="12"/>
  <c r="T180" i="12"/>
  <c r="T181" i="12"/>
  <c r="T182" i="12"/>
  <c r="T183" i="12"/>
  <c r="T184" i="12"/>
  <c r="T185" i="12"/>
  <c r="T186" i="12"/>
  <c r="T187" i="12"/>
  <c r="T188" i="12"/>
  <c r="T189" i="12"/>
  <c r="T190" i="12"/>
  <c r="T191" i="12"/>
  <c r="T192" i="12"/>
  <c r="T193" i="12"/>
  <c r="T194" i="12"/>
  <c r="T195" i="12"/>
  <c r="T196" i="12"/>
  <c r="T17" i="12"/>
  <c r="R18" i="11"/>
  <c r="R19" i="11"/>
  <c r="R20" i="11"/>
  <c r="R21" i="11"/>
  <c r="R22" i="11"/>
  <c r="R23" i="11"/>
  <c r="R24" i="11"/>
  <c r="R25" i="11"/>
  <c r="R26" i="11"/>
  <c r="R27" i="11"/>
  <c r="R28" i="11"/>
  <c r="R29" i="11"/>
  <c r="R30" i="11"/>
  <c r="R31" i="11"/>
  <c r="R32" i="11"/>
  <c r="R33" i="11"/>
  <c r="R34" i="11"/>
  <c r="R35" i="11"/>
  <c r="R36" i="11"/>
  <c r="R37" i="11"/>
  <c r="R38" i="11"/>
  <c r="R39" i="11"/>
  <c r="R40" i="11"/>
  <c r="R41" i="11"/>
  <c r="R42" i="11"/>
  <c r="R43" i="11"/>
  <c r="R44" i="11"/>
  <c r="R45" i="11"/>
  <c r="R46" i="11"/>
  <c r="R47" i="11"/>
  <c r="R48" i="11"/>
  <c r="R49" i="11"/>
  <c r="R50" i="11"/>
  <c r="R51" i="11"/>
  <c r="R52" i="11"/>
  <c r="R53" i="11"/>
  <c r="R54" i="11"/>
  <c r="R55" i="11"/>
  <c r="R56" i="11"/>
  <c r="R57" i="11"/>
  <c r="R58" i="11"/>
  <c r="R59" i="11"/>
  <c r="R60" i="11"/>
  <c r="R61" i="11"/>
  <c r="R62" i="11"/>
  <c r="R63" i="11"/>
  <c r="R64" i="11"/>
  <c r="R65" i="11"/>
  <c r="R66" i="11"/>
  <c r="R67" i="11"/>
  <c r="R68" i="11"/>
  <c r="R69" i="11"/>
  <c r="R70" i="11"/>
  <c r="R71" i="11"/>
  <c r="R72" i="11"/>
  <c r="R73" i="11"/>
  <c r="R74" i="11"/>
  <c r="R75" i="11"/>
  <c r="R76" i="11"/>
  <c r="R77" i="11"/>
  <c r="R78" i="11"/>
  <c r="R79" i="11"/>
  <c r="R80" i="11"/>
  <c r="R81" i="11"/>
  <c r="R82" i="11"/>
  <c r="R83" i="11"/>
  <c r="R84" i="11"/>
  <c r="R85" i="11"/>
  <c r="R86" i="11"/>
  <c r="R87" i="11"/>
  <c r="R88" i="11"/>
  <c r="R89" i="11"/>
  <c r="R90" i="11"/>
  <c r="R91" i="11"/>
  <c r="R92" i="11"/>
  <c r="R93" i="11"/>
  <c r="R94" i="11"/>
  <c r="R95" i="11"/>
  <c r="R96" i="11"/>
  <c r="R97" i="11"/>
  <c r="R98" i="11"/>
  <c r="R99" i="11"/>
  <c r="R100" i="11"/>
  <c r="R101" i="11"/>
  <c r="R102" i="11"/>
  <c r="R103" i="11"/>
  <c r="R104" i="11"/>
  <c r="R105" i="11"/>
  <c r="R106" i="11"/>
  <c r="R107" i="11"/>
  <c r="R108" i="11"/>
  <c r="R109" i="11"/>
  <c r="R110" i="11"/>
  <c r="R111" i="11"/>
  <c r="R112" i="11"/>
  <c r="R113" i="11"/>
  <c r="R114" i="11"/>
  <c r="R115" i="11"/>
  <c r="R116" i="11"/>
  <c r="R117" i="11"/>
  <c r="R118" i="11"/>
  <c r="R119" i="11"/>
  <c r="R120" i="11"/>
  <c r="R121" i="11"/>
  <c r="R122" i="11"/>
  <c r="R123" i="11"/>
  <c r="R124" i="11"/>
  <c r="R125" i="11"/>
  <c r="R126" i="11"/>
  <c r="R127" i="11"/>
  <c r="R128" i="11"/>
  <c r="R129" i="11"/>
  <c r="R130" i="11"/>
  <c r="R131" i="11"/>
  <c r="R132" i="11"/>
  <c r="R133" i="11"/>
  <c r="R134" i="11"/>
  <c r="R135" i="11"/>
  <c r="R136" i="11"/>
  <c r="R137" i="11"/>
  <c r="R138" i="11"/>
  <c r="R139" i="11"/>
  <c r="R140" i="11"/>
  <c r="R141" i="11"/>
  <c r="R142" i="11"/>
  <c r="R143" i="11"/>
  <c r="R144" i="11"/>
  <c r="R145" i="11"/>
  <c r="R146" i="11"/>
  <c r="R147" i="11"/>
  <c r="R148" i="11"/>
  <c r="R149" i="11"/>
  <c r="R150" i="11"/>
  <c r="R151" i="11"/>
  <c r="R152" i="11"/>
  <c r="R153" i="11"/>
  <c r="R154" i="11"/>
  <c r="R155" i="11"/>
  <c r="R156" i="11"/>
  <c r="R157" i="11"/>
  <c r="R158" i="11"/>
  <c r="R159" i="11"/>
  <c r="R160" i="11"/>
  <c r="R161" i="11"/>
  <c r="R162" i="11"/>
  <c r="R163" i="11"/>
  <c r="R164" i="11"/>
  <c r="R165" i="11"/>
  <c r="R166" i="11"/>
  <c r="R167" i="11"/>
  <c r="R168" i="11"/>
  <c r="R169" i="11"/>
  <c r="R170" i="11"/>
  <c r="R171" i="11"/>
  <c r="R172" i="11"/>
  <c r="R173" i="11"/>
  <c r="R174" i="11"/>
  <c r="R175" i="11"/>
  <c r="R176" i="11"/>
  <c r="R177" i="11"/>
  <c r="R178" i="11"/>
  <c r="R179" i="11"/>
  <c r="R180" i="11"/>
  <c r="R181" i="11"/>
  <c r="R182" i="11"/>
  <c r="R183" i="11"/>
  <c r="R184" i="11"/>
  <c r="R185" i="11"/>
  <c r="R186" i="11"/>
  <c r="R187" i="11"/>
  <c r="R188" i="11"/>
  <c r="R189" i="11"/>
  <c r="R190" i="11"/>
  <c r="R191" i="11"/>
  <c r="R192" i="11"/>
  <c r="R193" i="11"/>
  <c r="R194" i="11"/>
  <c r="R195" i="11"/>
  <c r="R196" i="11"/>
  <c r="R17" i="11"/>
  <c r="D55" i="28"/>
  <c r="D54" i="28"/>
  <c r="D53" i="28"/>
  <c r="D52" i="28"/>
  <c r="D51" i="28"/>
  <c r="D50" i="28"/>
  <c r="D49" i="28"/>
  <c r="D48" i="28"/>
  <c r="D47" i="28"/>
  <c r="D46" i="28"/>
  <c r="D30" i="28"/>
  <c r="D29" i="28"/>
  <c r="D28" i="28"/>
  <c r="D27" i="28"/>
  <c r="D26" i="28"/>
  <c r="D35" i="28"/>
  <c r="D34" i="28"/>
  <c r="D33" i="28"/>
  <c r="D32" i="28"/>
  <c r="D31" i="28"/>
  <c r="D45" i="28"/>
  <c r="D44" i="28"/>
  <c r="D43" i="28"/>
  <c r="D42" i="28"/>
  <c r="D41" i="28"/>
  <c r="T16" i="12" l="1"/>
  <c r="R16" i="11"/>
  <c r="B67" i="28"/>
  <c r="D65" i="28"/>
  <c r="D64" i="28"/>
  <c r="D63" i="28"/>
  <c r="D62" i="28"/>
  <c r="D61" i="28"/>
  <c r="D60" i="28"/>
  <c r="D59" i="28"/>
  <c r="D58" i="28"/>
  <c r="D57" i="28"/>
  <c r="D56" i="28"/>
  <c r="D40" i="28"/>
  <c r="D39" i="28"/>
  <c r="D38" i="28"/>
  <c r="D37" i="28"/>
  <c r="D36" i="28"/>
  <c r="D25" i="28"/>
  <c r="D24" i="28"/>
  <c r="D23" i="28"/>
  <c r="D22" i="28"/>
  <c r="D21" i="28"/>
  <c r="D20" i="28"/>
  <c r="D19" i="28"/>
  <c r="D18" i="28"/>
  <c r="D17" i="28"/>
  <c r="D16" i="28"/>
  <c r="D12" i="28" l="1"/>
  <c r="D67" i="28"/>
  <c r="D13" i="28" l="1"/>
  <c r="C67" i="28"/>
  <c r="D67" i="26" l="1"/>
  <c r="B67" i="26"/>
  <c r="D67" i="25"/>
  <c r="B67" i="25"/>
  <c r="D67" i="5"/>
  <c r="B67" i="5"/>
  <c r="C36" i="14" l="1"/>
  <c r="G36" i="14"/>
  <c r="F36" i="14"/>
  <c r="D36" i="14"/>
  <c r="K67" i="26" l="1"/>
  <c r="G67" i="26"/>
  <c r="U17" i="26"/>
  <c r="U16" i="26"/>
  <c r="U15" i="26"/>
  <c r="K67" i="25"/>
  <c r="G67" i="25"/>
  <c r="U17" i="25"/>
  <c r="U16" i="25"/>
  <c r="U15" i="25"/>
  <c r="U16" i="5"/>
  <c r="U17" i="5"/>
  <c r="U15" i="5"/>
  <c r="K67" i="5" l="1"/>
  <c r="G67" i="5"/>
  <c r="A18" i="19" l="1"/>
  <c r="B18" i="19"/>
  <c r="C18" i="19"/>
  <c r="A19" i="19"/>
  <c r="B19" i="19"/>
  <c r="C19" i="19"/>
  <c r="A20" i="19"/>
  <c r="B20" i="19"/>
  <c r="C20" i="19"/>
  <c r="A21" i="19"/>
  <c r="B21" i="19"/>
  <c r="C21" i="19"/>
  <c r="A22" i="19"/>
  <c r="B22" i="19"/>
  <c r="C22" i="19"/>
  <c r="A23" i="19"/>
  <c r="B23" i="19"/>
  <c r="C23" i="19"/>
  <c r="A24" i="19"/>
  <c r="B24" i="19"/>
  <c r="C24" i="19"/>
  <c r="A25" i="19"/>
  <c r="B25" i="19"/>
  <c r="C25" i="19"/>
  <c r="A26" i="19"/>
  <c r="B26" i="19"/>
  <c r="C26" i="19"/>
  <c r="A27" i="19"/>
  <c r="B27" i="19"/>
  <c r="C27" i="19"/>
  <c r="A28" i="19"/>
  <c r="B28" i="19"/>
  <c r="C28" i="19"/>
  <c r="A29" i="19"/>
  <c r="B29" i="19"/>
  <c r="C29" i="19"/>
  <c r="A30" i="19"/>
  <c r="B30" i="19"/>
  <c r="C30" i="19"/>
  <c r="A31" i="19"/>
  <c r="B31" i="19"/>
  <c r="C31" i="19"/>
  <c r="A32" i="19"/>
  <c r="B32" i="19"/>
  <c r="C32" i="19"/>
  <c r="A33" i="19"/>
  <c r="B33" i="19"/>
  <c r="C33" i="19"/>
  <c r="A34" i="19"/>
  <c r="B34" i="19"/>
  <c r="C34" i="19"/>
  <c r="A35" i="19"/>
  <c r="B35" i="19"/>
  <c r="C35" i="19"/>
  <c r="A36" i="19"/>
  <c r="B36" i="19"/>
  <c r="C36" i="19"/>
  <c r="A37" i="19"/>
  <c r="B37" i="19"/>
  <c r="C37" i="19"/>
  <c r="A38" i="19"/>
  <c r="B38" i="19"/>
  <c r="C38" i="19"/>
  <c r="A39" i="19"/>
  <c r="B39" i="19"/>
  <c r="C39" i="19"/>
  <c r="A40" i="19"/>
  <c r="B40" i="19"/>
  <c r="C40" i="19"/>
  <c r="A41" i="19"/>
  <c r="B41" i="19"/>
  <c r="C41" i="19"/>
  <c r="A42" i="19"/>
  <c r="B42" i="19"/>
  <c r="C42" i="19"/>
  <c r="A43" i="19"/>
  <c r="B43" i="19"/>
  <c r="C43" i="19"/>
  <c r="A44" i="19"/>
  <c r="B44" i="19"/>
  <c r="C44" i="19"/>
  <c r="A45" i="19"/>
  <c r="B45" i="19"/>
  <c r="C45" i="19"/>
  <c r="A46" i="19"/>
  <c r="B46" i="19"/>
  <c r="C46" i="19"/>
  <c r="A47" i="19"/>
  <c r="B47" i="19"/>
  <c r="C47" i="19"/>
  <c r="A48" i="19"/>
  <c r="B48" i="19"/>
  <c r="C48" i="19"/>
  <c r="A49" i="19"/>
  <c r="B49" i="19"/>
  <c r="C49" i="19"/>
  <c r="A50" i="19"/>
  <c r="B50" i="19"/>
  <c r="C50" i="19"/>
  <c r="A51" i="19"/>
  <c r="B51" i="19"/>
  <c r="C51" i="19"/>
  <c r="A52" i="19"/>
  <c r="B52" i="19"/>
  <c r="C52" i="19"/>
  <c r="A53" i="19"/>
  <c r="B53" i="19"/>
  <c r="C53" i="19"/>
  <c r="A54" i="19"/>
  <c r="B54" i="19"/>
  <c r="C54" i="19"/>
  <c r="A55" i="19"/>
  <c r="B55" i="19"/>
  <c r="C55" i="19"/>
  <c r="A56" i="19"/>
  <c r="B56" i="19"/>
  <c r="C56" i="19"/>
  <c r="A57" i="19"/>
  <c r="B57" i="19"/>
  <c r="C57" i="19"/>
  <c r="A58" i="19"/>
  <c r="B58" i="19"/>
  <c r="C58" i="19"/>
  <c r="A59" i="19"/>
  <c r="B59" i="19"/>
  <c r="C59" i="19"/>
  <c r="A60" i="19"/>
  <c r="B60" i="19"/>
  <c r="C60" i="19"/>
  <c r="A61" i="19"/>
  <c r="B61" i="19"/>
  <c r="C61" i="19"/>
  <c r="A62" i="19"/>
  <c r="B62" i="19"/>
  <c r="C62" i="19"/>
  <c r="A63" i="19"/>
  <c r="B63" i="19"/>
  <c r="C63" i="19"/>
  <c r="A64" i="19"/>
  <c r="B64" i="19"/>
  <c r="C64" i="19"/>
  <c r="A65" i="19"/>
  <c r="B65" i="19"/>
  <c r="C65" i="19"/>
  <c r="A66" i="19"/>
  <c r="B66" i="19"/>
  <c r="C66" i="19"/>
  <c r="A67" i="19"/>
  <c r="B67" i="19"/>
  <c r="C67" i="19"/>
  <c r="A68" i="19"/>
  <c r="B68" i="19"/>
  <c r="C68" i="19"/>
  <c r="A69" i="19"/>
  <c r="B69" i="19"/>
  <c r="C69" i="19"/>
  <c r="A70" i="19"/>
  <c r="B70" i="19"/>
  <c r="C70" i="19"/>
  <c r="A71" i="19"/>
  <c r="B71" i="19"/>
  <c r="C71" i="19"/>
  <c r="A72" i="19"/>
  <c r="B72" i="19"/>
  <c r="C72" i="19"/>
  <c r="A73" i="19"/>
  <c r="B73" i="19"/>
  <c r="C73" i="19"/>
  <c r="A74" i="19"/>
  <c r="B74" i="19"/>
  <c r="C74" i="19"/>
  <c r="A75" i="19"/>
  <c r="B75" i="19"/>
  <c r="C75" i="19"/>
  <c r="A76" i="19"/>
  <c r="B76" i="19"/>
  <c r="C76" i="19"/>
  <c r="A77" i="19"/>
  <c r="B77" i="19"/>
  <c r="C77" i="19"/>
  <c r="A78" i="19"/>
  <c r="B78" i="19"/>
  <c r="C78" i="19"/>
  <c r="A79" i="19"/>
  <c r="B79" i="19"/>
  <c r="C79" i="19"/>
  <c r="A80" i="19"/>
  <c r="B80" i="19"/>
  <c r="C80" i="19"/>
  <c r="A81" i="19"/>
  <c r="B81" i="19"/>
  <c r="C81" i="19"/>
  <c r="A82" i="19"/>
  <c r="B82" i="19"/>
  <c r="C82" i="19"/>
  <c r="A83" i="19"/>
  <c r="B83" i="19"/>
  <c r="C83" i="19"/>
  <c r="A84" i="19"/>
  <c r="B84" i="19"/>
  <c r="C84" i="19"/>
  <c r="A85" i="19"/>
  <c r="B85" i="19"/>
  <c r="C85" i="19"/>
  <c r="A86" i="19"/>
  <c r="B86" i="19"/>
  <c r="C86" i="19"/>
  <c r="A87" i="19"/>
  <c r="B87" i="19"/>
  <c r="C87" i="19"/>
  <c r="A88" i="19"/>
  <c r="B88" i="19"/>
  <c r="C88" i="19"/>
  <c r="A89" i="19"/>
  <c r="B89" i="19"/>
  <c r="C89" i="19"/>
  <c r="A90" i="19"/>
  <c r="B90" i="19"/>
  <c r="C90" i="19"/>
  <c r="A91" i="19"/>
  <c r="B91" i="19"/>
  <c r="C91" i="19"/>
  <c r="A92" i="19"/>
  <c r="B92" i="19"/>
  <c r="C92" i="19"/>
  <c r="A93" i="19"/>
  <c r="B93" i="19"/>
  <c r="C93" i="19"/>
  <c r="A94" i="19"/>
  <c r="B94" i="19"/>
  <c r="C94" i="19"/>
  <c r="A95" i="19"/>
  <c r="B95" i="19"/>
  <c r="C95" i="19"/>
  <c r="A96" i="19"/>
  <c r="B96" i="19"/>
  <c r="C96" i="19"/>
  <c r="A97" i="19"/>
  <c r="B97" i="19"/>
  <c r="C97" i="19"/>
  <c r="A98" i="19"/>
  <c r="B98" i="19"/>
  <c r="C98" i="19"/>
  <c r="A99" i="19"/>
  <c r="B99" i="19"/>
  <c r="C99" i="19"/>
  <c r="A100" i="19"/>
  <c r="B100" i="19"/>
  <c r="C100" i="19"/>
  <c r="A101" i="19"/>
  <c r="B101" i="19"/>
  <c r="C101" i="19"/>
  <c r="A102" i="19"/>
  <c r="B102" i="19"/>
  <c r="C102" i="19"/>
  <c r="A103" i="19"/>
  <c r="B103" i="19"/>
  <c r="C103" i="19"/>
  <c r="A104" i="19"/>
  <c r="B104" i="19"/>
  <c r="C104" i="19"/>
  <c r="A105" i="19"/>
  <c r="B105" i="19"/>
  <c r="C105" i="19"/>
  <c r="A106" i="19"/>
  <c r="B106" i="19"/>
  <c r="C106" i="19"/>
  <c r="A107" i="19"/>
  <c r="B107" i="19"/>
  <c r="C107" i="19"/>
  <c r="A108" i="19"/>
  <c r="B108" i="19"/>
  <c r="C108" i="19"/>
  <c r="A109" i="19"/>
  <c r="B109" i="19"/>
  <c r="C109" i="19"/>
  <c r="A110" i="19"/>
  <c r="B110" i="19"/>
  <c r="C110" i="19"/>
  <c r="A111" i="19"/>
  <c r="B111" i="19"/>
  <c r="C111" i="19"/>
  <c r="A112" i="19"/>
  <c r="B112" i="19"/>
  <c r="C112" i="19"/>
  <c r="A113" i="19"/>
  <c r="B113" i="19"/>
  <c r="C113" i="19"/>
  <c r="A114" i="19"/>
  <c r="B114" i="19"/>
  <c r="C114" i="19"/>
  <c r="A115" i="19"/>
  <c r="B115" i="19"/>
  <c r="C115" i="19"/>
  <c r="A116" i="19"/>
  <c r="B116" i="19"/>
  <c r="C116" i="19"/>
  <c r="A117" i="19"/>
  <c r="B117" i="19"/>
  <c r="C117" i="19"/>
  <c r="A118" i="19"/>
  <c r="B118" i="19"/>
  <c r="C118" i="19"/>
  <c r="A119" i="19"/>
  <c r="B119" i="19"/>
  <c r="C119" i="19"/>
  <c r="A120" i="19"/>
  <c r="B120" i="19"/>
  <c r="C120" i="19"/>
  <c r="A121" i="19"/>
  <c r="B121" i="19"/>
  <c r="C121" i="19"/>
  <c r="A122" i="19"/>
  <c r="B122" i="19"/>
  <c r="C122" i="19"/>
  <c r="A123" i="19"/>
  <c r="B123" i="19"/>
  <c r="C123" i="19"/>
  <c r="A124" i="19"/>
  <c r="B124" i="19"/>
  <c r="C124" i="19"/>
  <c r="A125" i="19"/>
  <c r="B125" i="19"/>
  <c r="C125" i="19"/>
  <c r="A126" i="19"/>
  <c r="B126" i="19"/>
  <c r="C126" i="19"/>
  <c r="A127" i="19"/>
  <c r="B127" i="19"/>
  <c r="C127" i="19"/>
  <c r="A128" i="19"/>
  <c r="B128" i="19"/>
  <c r="C128" i="19"/>
  <c r="A129" i="19"/>
  <c r="B129" i="19"/>
  <c r="C129" i="19"/>
  <c r="A130" i="19"/>
  <c r="B130" i="19"/>
  <c r="C130" i="19"/>
  <c r="A131" i="19"/>
  <c r="B131" i="19"/>
  <c r="C131" i="19"/>
  <c r="A132" i="19"/>
  <c r="B132" i="19"/>
  <c r="C132" i="19"/>
  <c r="A133" i="19"/>
  <c r="B133" i="19"/>
  <c r="C133" i="19"/>
  <c r="A134" i="19"/>
  <c r="B134" i="19"/>
  <c r="C134" i="19"/>
  <c r="A135" i="19"/>
  <c r="B135" i="19"/>
  <c r="C135" i="19"/>
  <c r="A136" i="19"/>
  <c r="B136" i="19"/>
  <c r="C136" i="19"/>
  <c r="A137" i="19"/>
  <c r="B137" i="19"/>
  <c r="C137" i="19"/>
  <c r="A138" i="19"/>
  <c r="B138" i="19"/>
  <c r="C138" i="19"/>
  <c r="A139" i="19"/>
  <c r="B139" i="19"/>
  <c r="C139" i="19"/>
  <c r="A140" i="19"/>
  <c r="B140" i="19"/>
  <c r="C140" i="19"/>
  <c r="A141" i="19"/>
  <c r="B141" i="19"/>
  <c r="C141" i="19"/>
  <c r="A142" i="19"/>
  <c r="B142" i="19"/>
  <c r="C142" i="19"/>
  <c r="A143" i="19"/>
  <c r="B143" i="19"/>
  <c r="C143" i="19"/>
  <c r="A144" i="19"/>
  <c r="B144" i="19"/>
  <c r="C144" i="19"/>
  <c r="A145" i="19"/>
  <c r="B145" i="19"/>
  <c r="C145" i="19"/>
  <c r="A146" i="19"/>
  <c r="B146" i="19"/>
  <c r="C146" i="19"/>
  <c r="A147" i="19"/>
  <c r="B147" i="19"/>
  <c r="C147" i="19"/>
  <c r="A148" i="19"/>
  <c r="B148" i="19"/>
  <c r="C148" i="19"/>
  <c r="A149" i="19"/>
  <c r="B149" i="19"/>
  <c r="C149" i="19"/>
  <c r="A150" i="19"/>
  <c r="B150" i="19"/>
  <c r="C150" i="19"/>
  <c r="A151" i="19"/>
  <c r="B151" i="19"/>
  <c r="C151" i="19"/>
  <c r="A152" i="19"/>
  <c r="B152" i="19"/>
  <c r="C152" i="19"/>
  <c r="A153" i="19"/>
  <c r="B153" i="19"/>
  <c r="C153" i="19"/>
  <c r="A154" i="19"/>
  <c r="B154" i="19"/>
  <c r="C154" i="19"/>
  <c r="A155" i="19"/>
  <c r="B155" i="19"/>
  <c r="C155" i="19"/>
  <c r="A156" i="19"/>
  <c r="B156" i="19"/>
  <c r="C156" i="19"/>
  <c r="A157" i="19"/>
  <c r="B157" i="19"/>
  <c r="C157" i="19"/>
  <c r="A158" i="19"/>
  <c r="B158" i="19"/>
  <c r="C158" i="19"/>
  <c r="A159" i="19"/>
  <c r="B159" i="19"/>
  <c r="C159" i="19"/>
  <c r="A160" i="19"/>
  <c r="B160" i="19"/>
  <c r="C160" i="19"/>
  <c r="A161" i="19"/>
  <c r="B161" i="19"/>
  <c r="C161" i="19"/>
  <c r="A162" i="19"/>
  <c r="B162" i="19"/>
  <c r="C162" i="19"/>
  <c r="A163" i="19"/>
  <c r="B163" i="19"/>
  <c r="C163" i="19"/>
  <c r="A164" i="19"/>
  <c r="B164" i="19"/>
  <c r="C164" i="19"/>
  <c r="A165" i="19"/>
  <c r="B165" i="19"/>
  <c r="C165" i="19"/>
  <c r="A166" i="19"/>
  <c r="B166" i="19"/>
  <c r="C166" i="19"/>
  <c r="A167" i="19"/>
  <c r="B167" i="19"/>
  <c r="C167" i="19"/>
  <c r="A168" i="19"/>
  <c r="B168" i="19"/>
  <c r="C168" i="19"/>
  <c r="A169" i="19"/>
  <c r="B169" i="19"/>
  <c r="C169" i="19"/>
  <c r="A170" i="19"/>
  <c r="B170" i="19"/>
  <c r="C170" i="19"/>
  <c r="A171" i="19"/>
  <c r="B171" i="19"/>
  <c r="C171" i="19"/>
  <c r="A172" i="19"/>
  <c r="B172" i="19"/>
  <c r="C172" i="19"/>
  <c r="A173" i="19"/>
  <c r="B173" i="19"/>
  <c r="C173" i="19"/>
  <c r="A174" i="19"/>
  <c r="B174" i="19"/>
  <c r="C174" i="19"/>
  <c r="A175" i="19"/>
  <c r="B175" i="19"/>
  <c r="C175" i="19"/>
  <c r="A176" i="19"/>
  <c r="B176" i="19"/>
  <c r="C176" i="19"/>
  <c r="A177" i="19"/>
  <c r="B177" i="19"/>
  <c r="C177" i="19"/>
  <c r="A178" i="19"/>
  <c r="B178" i="19"/>
  <c r="C178" i="19"/>
  <c r="A179" i="19"/>
  <c r="B179" i="19"/>
  <c r="C179" i="19"/>
  <c r="A180" i="19"/>
  <c r="B180" i="19"/>
  <c r="C180" i="19"/>
  <c r="A181" i="19"/>
  <c r="B181" i="19"/>
  <c r="C181" i="19"/>
  <c r="A182" i="19"/>
  <c r="B182" i="19"/>
  <c r="C182" i="19"/>
  <c r="A183" i="19"/>
  <c r="B183" i="19"/>
  <c r="C183" i="19"/>
  <c r="A184" i="19"/>
  <c r="B184" i="19"/>
  <c r="C184" i="19"/>
  <c r="A185" i="19"/>
  <c r="B185" i="19"/>
  <c r="C185" i="19"/>
  <c r="A186" i="19"/>
  <c r="B186" i="19"/>
  <c r="C186" i="19"/>
  <c r="A187" i="19"/>
  <c r="B187" i="19"/>
  <c r="C187" i="19"/>
  <c r="A188" i="19"/>
  <c r="B188" i="19"/>
  <c r="C188" i="19"/>
  <c r="A189" i="19"/>
  <c r="B189" i="19"/>
  <c r="C189" i="19"/>
  <c r="A190" i="19"/>
  <c r="B190" i="19"/>
  <c r="C190" i="19"/>
  <c r="A191" i="19"/>
  <c r="B191" i="19"/>
  <c r="C191" i="19"/>
  <c r="A192" i="19"/>
  <c r="B192" i="19"/>
  <c r="C192" i="19"/>
  <c r="A193" i="19"/>
  <c r="B193" i="19"/>
  <c r="C193" i="19"/>
  <c r="A194" i="19"/>
  <c r="B194" i="19"/>
  <c r="C194" i="19"/>
  <c r="A195" i="19"/>
  <c r="B195" i="19"/>
  <c r="C195" i="19"/>
  <c r="A196" i="19"/>
  <c r="B196" i="19"/>
  <c r="C196" i="19"/>
  <c r="C17" i="19"/>
  <c r="B17" i="19"/>
  <c r="A17" i="19"/>
  <c r="Z196" i="19"/>
  <c r="Y196" i="19"/>
  <c r="X196" i="19"/>
  <c r="W196" i="19"/>
  <c r="Z195" i="19"/>
  <c r="Y195" i="19"/>
  <c r="X195" i="19"/>
  <c r="W195" i="19"/>
  <c r="Z194" i="19"/>
  <c r="Y194" i="19"/>
  <c r="X194" i="19"/>
  <c r="W194" i="19"/>
  <c r="Z193" i="19"/>
  <c r="Y193" i="19"/>
  <c r="X193" i="19"/>
  <c r="W193" i="19"/>
  <c r="Z192" i="19"/>
  <c r="Y192" i="19"/>
  <c r="X192" i="19"/>
  <c r="W192" i="19"/>
  <c r="Z191" i="19"/>
  <c r="Y191" i="19"/>
  <c r="X191" i="19"/>
  <c r="W191" i="19"/>
  <c r="Z190" i="19"/>
  <c r="Y190" i="19"/>
  <c r="X190" i="19"/>
  <c r="W190" i="19"/>
  <c r="Z189" i="19"/>
  <c r="Y189" i="19"/>
  <c r="X189" i="19"/>
  <c r="W189" i="19"/>
  <c r="Z188" i="19"/>
  <c r="Y188" i="19"/>
  <c r="X188" i="19"/>
  <c r="W188" i="19"/>
  <c r="Z187" i="19"/>
  <c r="Y187" i="19"/>
  <c r="X187" i="19"/>
  <c r="W187" i="19"/>
  <c r="Z186" i="19"/>
  <c r="Y186" i="19"/>
  <c r="X186" i="19"/>
  <c r="W186" i="19"/>
  <c r="Z185" i="19"/>
  <c r="Y185" i="19"/>
  <c r="X185" i="19"/>
  <c r="W185" i="19"/>
  <c r="Z184" i="19"/>
  <c r="Y184" i="19"/>
  <c r="X184" i="19"/>
  <c r="W184" i="19"/>
  <c r="Z183" i="19"/>
  <c r="Y183" i="19"/>
  <c r="X183" i="19"/>
  <c r="W183" i="19"/>
  <c r="Z182" i="19"/>
  <c r="Y182" i="19"/>
  <c r="X182" i="19"/>
  <c r="W182" i="19"/>
  <c r="Z181" i="19"/>
  <c r="Y181" i="19"/>
  <c r="X181" i="19"/>
  <c r="W181" i="19"/>
  <c r="Z180" i="19"/>
  <c r="Y180" i="19"/>
  <c r="X180" i="19"/>
  <c r="W180" i="19"/>
  <c r="Z179" i="19"/>
  <c r="Y179" i="19"/>
  <c r="X179" i="19"/>
  <c r="W179" i="19"/>
  <c r="Z178" i="19"/>
  <c r="Y178" i="19"/>
  <c r="X178" i="19"/>
  <c r="W178" i="19"/>
  <c r="Z177" i="19"/>
  <c r="Y177" i="19"/>
  <c r="X177" i="19"/>
  <c r="W177" i="19"/>
  <c r="Z176" i="19"/>
  <c r="Y176" i="19"/>
  <c r="X176" i="19"/>
  <c r="W176" i="19"/>
  <c r="Z175" i="19"/>
  <c r="Y175" i="19"/>
  <c r="X175" i="19"/>
  <c r="W175" i="19"/>
  <c r="Z174" i="19"/>
  <c r="Y174" i="19"/>
  <c r="X174" i="19"/>
  <c r="W174" i="19"/>
  <c r="Z173" i="19"/>
  <c r="Y173" i="19"/>
  <c r="X173" i="19"/>
  <c r="W173" i="19"/>
  <c r="Z172" i="19"/>
  <c r="Y172" i="19"/>
  <c r="X172" i="19"/>
  <c r="W172" i="19"/>
  <c r="Z171" i="19"/>
  <c r="Y171" i="19"/>
  <c r="X171" i="19"/>
  <c r="W171" i="19"/>
  <c r="Z170" i="19"/>
  <c r="Y170" i="19"/>
  <c r="X170" i="19"/>
  <c r="W170" i="19"/>
  <c r="Z169" i="19"/>
  <c r="Y169" i="19"/>
  <c r="X169" i="19"/>
  <c r="W169" i="19"/>
  <c r="Z168" i="19"/>
  <c r="Y168" i="19"/>
  <c r="X168" i="19"/>
  <c r="W168" i="19"/>
  <c r="Z167" i="19"/>
  <c r="Y167" i="19"/>
  <c r="X167" i="19"/>
  <c r="W167" i="19"/>
  <c r="Z166" i="19"/>
  <c r="Y166" i="19"/>
  <c r="X166" i="19"/>
  <c r="W166" i="19"/>
  <c r="Z165" i="19"/>
  <c r="Y165" i="19"/>
  <c r="X165" i="19"/>
  <c r="W165" i="19"/>
  <c r="Z164" i="19"/>
  <c r="Y164" i="19"/>
  <c r="X164" i="19"/>
  <c r="W164" i="19"/>
  <c r="Z163" i="19"/>
  <c r="Y163" i="19"/>
  <c r="X163" i="19"/>
  <c r="W163" i="19"/>
  <c r="Z162" i="19"/>
  <c r="Y162" i="19"/>
  <c r="X162" i="19"/>
  <c r="W162" i="19"/>
  <c r="Z161" i="19"/>
  <c r="Y161" i="19"/>
  <c r="X161" i="19"/>
  <c r="W161" i="19"/>
  <c r="Z160" i="19"/>
  <c r="Y160" i="19"/>
  <c r="X160" i="19"/>
  <c r="W160" i="19"/>
  <c r="Z159" i="19"/>
  <c r="Y159" i="19"/>
  <c r="X159" i="19"/>
  <c r="W159" i="19"/>
  <c r="Z158" i="19"/>
  <c r="Y158" i="19"/>
  <c r="X158" i="19"/>
  <c r="W158" i="19"/>
  <c r="Z157" i="19"/>
  <c r="Y157" i="19"/>
  <c r="X157" i="19"/>
  <c r="W157" i="19"/>
  <c r="Z156" i="19"/>
  <c r="Y156" i="19"/>
  <c r="X156" i="19"/>
  <c r="W156" i="19"/>
  <c r="Z155" i="19"/>
  <c r="Y155" i="19"/>
  <c r="X155" i="19"/>
  <c r="W155" i="19"/>
  <c r="Z154" i="19"/>
  <c r="Y154" i="19"/>
  <c r="X154" i="19"/>
  <c r="W154" i="19"/>
  <c r="Z153" i="19"/>
  <c r="Y153" i="19"/>
  <c r="X153" i="19"/>
  <c r="W153" i="19"/>
  <c r="Z152" i="19"/>
  <c r="Y152" i="19"/>
  <c r="X152" i="19"/>
  <c r="W152" i="19"/>
  <c r="Z151" i="19"/>
  <c r="Y151" i="19"/>
  <c r="X151" i="19"/>
  <c r="W151" i="19"/>
  <c r="Z150" i="19"/>
  <c r="Y150" i="19"/>
  <c r="X150" i="19"/>
  <c r="W150" i="19"/>
  <c r="Z149" i="19"/>
  <c r="Y149" i="19"/>
  <c r="X149" i="19"/>
  <c r="W149" i="19"/>
  <c r="Z148" i="19"/>
  <c r="Y148" i="19"/>
  <c r="X148" i="19"/>
  <c r="W148" i="19"/>
  <c r="Z147" i="19"/>
  <c r="Y147" i="19"/>
  <c r="X147" i="19"/>
  <c r="W147" i="19"/>
  <c r="Z146" i="19"/>
  <c r="Y146" i="19"/>
  <c r="X146" i="19"/>
  <c r="W146" i="19"/>
  <c r="Z145" i="19"/>
  <c r="Y145" i="19"/>
  <c r="X145" i="19"/>
  <c r="W145" i="19"/>
  <c r="Z144" i="19"/>
  <c r="Y144" i="19"/>
  <c r="X144" i="19"/>
  <c r="W144" i="19"/>
  <c r="Z143" i="19"/>
  <c r="Y143" i="19"/>
  <c r="X143" i="19"/>
  <c r="W143" i="19"/>
  <c r="Z142" i="19"/>
  <c r="Y142" i="19"/>
  <c r="X142" i="19"/>
  <c r="W142" i="19"/>
  <c r="Z141" i="19"/>
  <c r="Y141" i="19"/>
  <c r="X141" i="19"/>
  <c r="W141" i="19"/>
  <c r="Z140" i="19"/>
  <c r="Y140" i="19"/>
  <c r="X140" i="19"/>
  <c r="W140" i="19"/>
  <c r="Z139" i="19"/>
  <c r="Y139" i="19"/>
  <c r="X139" i="19"/>
  <c r="W139" i="19"/>
  <c r="Z138" i="19"/>
  <c r="Y138" i="19"/>
  <c r="X138" i="19"/>
  <c r="W138" i="19"/>
  <c r="Z137" i="19"/>
  <c r="Y137" i="19"/>
  <c r="X137" i="19"/>
  <c r="W137" i="19"/>
  <c r="Z136" i="19"/>
  <c r="Y136" i="19"/>
  <c r="X136" i="19"/>
  <c r="W136" i="19"/>
  <c r="Z135" i="19"/>
  <c r="Y135" i="19"/>
  <c r="X135" i="19"/>
  <c r="W135" i="19"/>
  <c r="Z134" i="19"/>
  <c r="Y134" i="19"/>
  <c r="X134" i="19"/>
  <c r="W134" i="19"/>
  <c r="Z133" i="19"/>
  <c r="Y133" i="19"/>
  <c r="X133" i="19"/>
  <c r="W133" i="19"/>
  <c r="Z132" i="19"/>
  <c r="Y132" i="19"/>
  <c r="X132" i="19"/>
  <c r="W132" i="19"/>
  <c r="Z131" i="19"/>
  <c r="Y131" i="19"/>
  <c r="X131" i="19"/>
  <c r="W131" i="19"/>
  <c r="Z130" i="19"/>
  <c r="Y130" i="19"/>
  <c r="X130" i="19"/>
  <c r="W130" i="19"/>
  <c r="Z129" i="19"/>
  <c r="Y129" i="19"/>
  <c r="X129" i="19"/>
  <c r="W129" i="19"/>
  <c r="Z128" i="19"/>
  <c r="Y128" i="19"/>
  <c r="X128" i="19"/>
  <c r="W128" i="19"/>
  <c r="Z127" i="19"/>
  <c r="Y127" i="19"/>
  <c r="X127" i="19"/>
  <c r="W127" i="19"/>
  <c r="Z126" i="19"/>
  <c r="Y126" i="19"/>
  <c r="X126" i="19"/>
  <c r="W126" i="19"/>
  <c r="Z125" i="19"/>
  <c r="Y125" i="19"/>
  <c r="X125" i="19"/>
  <c r="W125" i="19"/>
  <c r="Z124" i="19"/>
  <c r="Y124" i="19"/>
  <c r="X124" i="19"/>
  <c r="W124" i="19"/>
  <c r="Z123" i="19"/>
  <c r="Y123" i="19"/>
  <c r="X123" i="19"/>
  <c r="W123" i="19"/>
  <c r="Z122" i="19"/>
  <c r="Y122" i="19"/>
  <c r="X122" i="19"/>
  <c r="W122" i="19"/>
  <c r="Z121" i="19"/>
  <c r="Y121" i="19"/>
  <c r="X121" i="19"/>
  <c r="W121" i="19"/>
  <c r="Z120" i="19"/>
  <c r="Y120" i="19"/>
  <c r="X120" i="19"/>
  <c r="W120" i="19"/>
  <c r="Z119" i="19"/>
  <c r="Y119" i="19"/>
  <c r="X119" i="19"/>
  <c r="W119" i="19"/>
  <c r="Z118" i="19"/>
  <c r="Y118" i="19"/>
  <c r="X118" i="19"/>
  <c r="W118" i="19"/>
  <c r="Z117" i="19"/>
  <c r="Y117" i="19"/>
  <c r="X117" i="19"/>
  <c r="W117" i="19"/>
  <c r="Z116" i="19"/>
  <c r="Y116" i="19"/>
  <c r="X116" i="19"/>
  <c r="W116" i="19"/>
  <c r="Z115" i="19"/>
  <c r="Y115" i="19"/>
  <c r="X115" i="19"/>
  <c r="W115" i="19"/>
  <c r="Z114" i="19"/>
  <c r="Y114" i="19"/>
  <c r="X114" i="19"/>
  <c r="W114" i="19"/>
  <c r="Z113" i="19"/>
  <c r="Y113" i="19"/>
  <c r="X113" i="19"/>
  <c r="W113" i="19"/>
  <c r="Z112" i="19"/>
  <c r="Y112" i="19"/>
  <c r="X112" i="19"/>
  <c r="W112" i="19"/>
  <c r="Z111" i="19"/>
  <c r="Y111" i="19"/>
  <c r="X111" i="19"/>
  <c r="W111" i="19"/>
  <c r="Z110" i="19"/>
  <c r="Y110" i="19"/>
  <c r="X110" i="19"/>
  <c r="W110" i="19"/>
  <c r="Z109" i="19"/>
  <c r="Y109" i="19"/>
  <c r="X109" i="19"/>
  <c r="W109" i="19"/>
  <c r="Z108" i="19"/>
  <c r="Y108" i="19"/>
  <c r="X108" i="19"/>
  <c r="W108" i="19"/>
  <c r="Z107" i="19"/>
  <c r="Y107" i="19"/>
  <c r="X107" i="19"/>
  <c r="W107" i="19"/>
  <c r="Z106" i="19"/>
  <c r="Y106" i="19"/>
  <c r="X106" i="19"/>
  <c r="W106" i="19"/>
  <c r="Z105" i="19"/>
  <c r="Y105" i="19"/>
  <c r="X105" i="19"/>
  <c r="W105" i="19"/>
  <c r="Z104" i="19"/>
  <c r="Y104" i="19"/>
  <c r="X104" i="19"/>
  <c r="W104" i="19"/>
  <c r="Z103" i="19"/>
  <c r="Y103" i="19"/>
  <c r="X103" i="19"/>
  <c r="W103" i="19"/>
  <c r="Z102" i="19"/>
  <c r="Y102" i="19"/>
  <c r="X102" i="19"/>
  <c r="W102" i="19"/>
  <c r="Z101" i="19"/>
  <c r="Y101" i="19"/>
  <c r="X101" i="19"/>
  <c r="W101" i="19"/>
  <c r="Z100" i="19"/>
  <c r="Y100" i="19"/>
  <c r="X100" i="19"/>
  <c r="W100" i="19"/>
  <c r="Z99" i="19"/>
  <c r="Y99" i="19"/>
  <c r="X99" i="19"/>
  <c r="W99" i="19"/>
  <c r="Z98" i="19"/>
  <c r="Y98" i="19"/>
  <c r="X98" i="19"/>
  <c r="W98" i="19"/>
  <c r="Z97" i="19"/>
  <c r="Y97" i="19"/>
  <c r="X97" i="19"/>
  <c r="W97" i="19"/>
  <c r="Z96" i="19"/>
  <c r="Y96" i="19"/>
  <c r="X96" i="19"/>
  <c r="W96" i="19"/>
  <c r="Z95" i="19"/>
  <c r="Y95" i="19"/>
  <c r="X95" i="19"/>
  <c r="W95" i="19"/>
  <c r="Z94" i="19"/>
  <c r="Y94" i="19"/>
  <c r="X94" i="19"/>
  <c r="W94" i="19"/>
  <c r="Z93" i="19"/>
  <c r="Y93" i="19"/>
  <c r="X93" i="19"/>
  <c r="W93" i="19"/>
  <c r="Z92" i="19"/>
  <c r="Y92" i="19"/>
  <c r="X92" i="19"/>
  <c r="W92" i="19"/>
  <c r="Z91" i="19"/>
  <c r="Y91" i="19"/>
  <c r="X91" i="19"/>
  <c r="W91" i="19"/>
  <c r="Z90" i="19"/>
  <c r="Y90" i="19"/>
  <c r="X90" i="19"/>
  <c r="W90" i="19"/>
  <c r="Z89" i="19"/>
  <c r="Y89" i="19"/>
  <c r="X89" i="19"/>
  <c r="W89" i="19"/>
  <c r="Z88" i="19"/>
  <c r="Y88" i="19"/>
  <c r="X88" i="19"/>
  <c r="W88" i="19"/>
  <c r="Z87" i="19"/>
  <c r="Y87" i="19"/>
  <c r="X87" i="19"/>
  <c r="W87" i="19"/>
  <c r="Z86" i="19"/>
  <c r="Y86" i="19"/>
  <c r="X86" i="19"/>
  <c r="W86" i="19"/>
  <c r="Z85" i="19"/>
  <c r="Y85" i="19"/>
  <c r="X85" i="19"/>
  <c r="W85" i="19"/>
  <c r="Z84" i="19"/>
  <c r="Y84" i="19"/>
  <c r="X84" i="19"/>
  <c r="W84" i="19"/>
  <c r="Z83" i="19"/>
  <c r="Y83" i="19"/>
  <c r="X83" i="19"/>
  <c r="W83" i="19"/>
  <c r="Z82" i="19"/>
  <c r="Y82" i="19"/>
  <c r="X82" i="19"/>
  <c r="W82" i="19"/>
  <c r="Z81" i="19"/>
  <c r="Y81" i="19"/>
  <c r="X81" i="19"/>
  <c r="W81" i="19"/>
  <c r="Z80" i="19"/>
  <c r="Y80" i="19"/>
  <c r="X80" i="19"/>
  <c r="W80" i="19"/>
  <c r="Z79" i="19"/>
  <c r="Y79" i="19"/>
  <c r="X79" i="19"/>
  <c r="W79" i="19"/>
  <c r="Z78" i="19"/>
  <c r="Y78" i="19"/>
  <c r="X78" i="19"/>
  <c r="W78" i="19"/>
  <c r="Z77" i="19"/>
  <c r="Y77" i="19"/>
  <c r="X77" i="19"/>
  <c r="W77" i="19"/>
  <c r="Z76" i="19"/>
  <c r="Y76" i="19"/>
  <c r="X76" i="19"/>
  <c r="W76" i="19"/>
  <c r="Z75" i="19"/>
  <c r="Y75" i="19"/>
  <c r="X75" i="19"/>
  <c r="W75" i="19"/>
  <c r="Z74" i="19"/>
  <c r="Y74" i="19"/>
  <c r="X74" i="19"/>
  <c r="W74" i="19"/>
  <c r="Z73" i="19"/>
  <c r="Y73" i="19"/>
  <c r="X73" i="19"/>
  <c r="W73" i="19"/>
  <c r="Z72" i="19"/>
  <c r="Y72" i="19"/>
  <c r="X72" i="19"/>
  <c r="W72" i="19"/>
  <c r="Z71" i="19"/>
  <c r="Y71" i="19"/>
  <c r="X71" i="19"/>
  <c r="W71" i="19"/>
  <c r="Z70" i="19"/>
  <c r="Y70" i="19"/>
  <c r="X70" i="19"/>
  <c r="W70" i="19"/>
  <c r="Z69" i="19"/>
  <c r="Y69" i="19"/>
  <c r="X69" i="19"/>
  <c r="W69" i="19"/>
  <c r="Z68" i="19"/>
  <c r="Y68" i="19"/>
  <c r="X68" i="19"/>
  <c r="W68" i="19"/>
  <c r="Z67" i="19"/>
  <c r="Y67" i="19"/>
  <c r="X67" i="19"/>
  <c r="W67" i="19"/>
  <c r="Z66" i="19"/>
  <c r="Y66" i="19"/>
  <c r="X66" i="19"/>
  <c r="W66" i="19"/>
  <c r="Z65" i="19"/>
  <c r="Y65" i="19"/>
  <c r="X65" i="19"/>
  <c r="W65" i="19"/>
  <c r="Z64" i="19"/>
  <c r="Y64" i="19"/>
  <c r="X64" i="19"/>
  <c r="W64" i="19"/>
  <c r="Z63" i="19"/>
  <c r="Y63" i="19"/>
  <c r="X63" i="19"/>
  <c r="W63" i="19"/>
  <c r="Z62" i="19"/>
  <c r="Y62" i="19"/>
  <c r="X62" i="19"/>
  <c r="W62" i="19"/>
  <c r="Z61" i="19"/>
  <c r="Y61" i="19"/>
  <c r="X61" i="19"/>
  <c r="W61" i="19"/>
  <c r="Z60" i="19"/>
  <c r="Y60" i="19"/>
  <c r="X60" i="19"/>
  <c r="W60" i="19"/>
  <c r="Z59" i="19"/>
  <c r="Y59" i="19"/>
  <c r="X59" i="19"/>
  <c r="W59" i="19"/>
  <c r="Z58" i="19"/>
  <c r="Y58" i="19"/>
  <c r="X58" i="19"/>
  <c r="W58" i="19"/>
  <c r="Z57" i="19"/>
  <c r="Y57" i="19"/>
  <c r="X57" i="19"/>
  <c r="W57" i="19"/>
  <c r="Z56" i="19"/>
  <c r="Y56" i="19"/>
  <c r="X56" i="19"/>
  <c r="W56" i="19"/>
  <c r="Z55" i="19"/>
  <c r="Y55" i="19"/>
  <c r="X55" i="19"/>
  <c r="W55" i="19"/>
  <c r="Z54" i="19"/>
  <c r="Y54" i="19"/>
  <c r="X54" i="19"/>
  <c r="W54" i="19"/>
  <c r="Z53" i="19"/>
  <c r="Y53" i="19"/>
  <c r="X53" i="19"/>
  <c r="W53" i="19"/>
  <c r="Z52" i="19"/>
  <c r="Y52" i="19"/>
  <c r="X52" i="19"/>
  <c r="W52" i="19"/>
  <c r="Z51" i="19"/>
  <c r="Y51" i="19"/>
  <c r="X51" i="19"/>
  <c r="W51" i="19"/>
  <c r="Z50" i="19"/>
  <c r="Y50" i="19"/>
  <c r="X50" i="19"/>
  <c r="W50" i="19"/>
  <c r="Z49" i="19"/>
  <c r="Y49" i="19"/>
  <c r="X49" i="19"/>
  <c r="W49" i="19"/>
  <c r="Z48" i="19"/>
  <c r="Y48" i="19"/>
  <c r="X48" i="19"/>
  <c r="W48" i="19"/>
  <c r="Z47" i="19"/>
  <c r="Y47" i="19"/>
  <c r="X47" i="19"/>
  <c r="W47" i="19"/>
  <c r="Z46" i="19"/>
  <c r="Y46" i="19"/>
  <c r="X46" i="19"/>
  <c r="W46" i="19"/>
  <c r="Z45" i="19"/>
  <c r="Y45" i="19"/>
  <c r="X45" i="19"/>
  <c r="W45" i="19"/>
  <c r="Z44" i="19"/>
  <c r="Y44" i="19"/>
  <c r="X44" i="19"/>
  <c r="W44" i="19"/>
  <c r="Z43" i="19"/>
  <c r="Y43" i="19"/>
  <c r="X43" i="19"/>
  <c r="W43" i="19"/>
  <c r="Z42" i="19"/>
  <c r="Y42" i="19"/>
  <c r="X42" i="19"/>
  <c r="W42" i="19"/>
  <c r="Z41" i="19"/>
  <c r="Y41" i="19"/>
  <c r="X41" i="19"/>
  <c r="W41" i="19"/>
  <c r="Z40" i="19"/>
  <c r="Y40" i="19"/>
  <c r="X40" i="19"/>
  <c r="W40" i="19"/>
  <c r="Z39" i="19"/>
  <c r="Y39" i="19"/>
  <c r="X39" i="19"/>
  <c r="W39" i="19"/>
  <c r="Z38" i="19"/>
  <c r="Y38" i="19"/>
  <c r="X38" i="19"/>
  <c r="W38" i="19"/>
  <c r="Z37" i="19"/>
  <c r="Y37" i="19"/>
  <c r="X37" i="19"/>
  <c r="W37" i="19"/>
  <c r="Z36" i="19"/>
  <c r="Y36" i="19"/>
  <c r="X36" i="19"/>
  <c r="W36" i="19"/>
  <c r="Z35" i="19"/>
  <c r="Y35" i="19"/>
  <c r="X35" i="19"/>
  <c r="W35" i="19"/>
  <c r="Z34" i="19"/>
  <c r="Y34" i="19"/>
  <c r="X34" i="19"/>
  <c r="W34" i="19"/>
  <c r="Z33" i="19"/>
  <c r="Y33" i="19"/>
  <c r="X33" i="19"/>
  <c r="W33" i="19"/>
  <c r="Z32" i="19"/>
  <c r="Y32" i="19"/>
  <c r="X32" i="19"/>
  <c r="W32" i="19"/>
  <c r="Z31" i="19"/>
  <c r="Y31" i="19"/>
  <c r="X31" i="19"/>
  <c r="W31" i="19"/>
  <c r="Z30" i="19"/>
  <c r="Y30" i="19"/>
  <c r="X30" i="19"/>
  <c r="W30" i="19"/>
  <c r="Z29" i="19"/>
  <c r="Y29" i="19"/>
  <c r="X29" i="19"/>
  <c r="W29" i="19"/>
  <c r="Z28" i="19"/>
  <c r="Y28" i="19"/>
  <c r="X28" i="19"/>
  <c r="W28" i="19"/>
  <c r="Z27" i="19"/>
  <c r="Y27" i="19"/>
  <c r="X27" i="19"/>
  <c r="W27" i="19"/>
  <c r="Z26" i="19"/>
  <c r="Y26" i="19"/>
  <c r="X26" i="19"/>
  <c r="W26" i="19"/>
  <c r="Z25" i="19"/>
  <c r="Y25" i="19"/>
  <c r="X25" i="19"/>
  <c r="W25" i="19"/>
  <c r="Z24" i="19"/>
  <c r="Y24" i="19"/>
  <c r="X24" i="19"/>
  <c r="W24" i="19"/>
  <c r="Z23" i="19"/>
  <c r="Y23" i="19"/>
  <c r="X23" i="19"/>
  <c r="W23" i="19"/>
  <c r="Z22" i="19"/>
  <c r="Y22" i="19"/>
  <c r="X22" i="19"/>
  <c r="W22" i="19"/>
  <c r="Z21" i="19"/>
  <c r="Y21" i="19"/>
  <c r="X21" i="19"/>
  <c r="W21" i="19"/>
  <c r="Z20" i="19"/>
  <c r="Y20" i="19"/>
  <c r="X20" i="19"/>
  <c r="W20" i="19"/>
  <c r="Z19" i="19"/>
  <c r="Y19" i="19"/>
  <c r="X19" i="19"/>
  <c r="W19" i="19"/>
  <c r="Z18" i="19"/>
  <c r="Y18" i="19"/>
  <c r="X18" i="19"/>
  <c r="W18" i="19"/>
  <c r="Z17" i="19"/>
  <c r="Y17" i="19"/>
  <c r="X17" i="19"/>
  <c r="W17" i="19"/>
  <c r="U16" i="19"/>
  <c r="T16" i="19"/>
  <c r="S16" i="19"/>
  <c r="R16" i="19"/>
  <c r="Q16" i="19"/>
  <c r="P16" i="19"/>
  <c r="O16" i="19"/>
  <c r="N16" i="19"/>
  <c r="M16" i="19"/>
  <c r="L16" i="19"/>
  <c r="J16" i="19"/>
  <c r="I16" i="19"/>
  <c r="H16" i="19"/>
  <c r="G16" i="19"/>
  <c r="F16" i="19"/>
  <c r="E16" i="19"/>
  <c r="D16" i="19"/>
  <c r="A18" i="18"/>
  <c r="B18" i="18"/>
  <c r="C18" i="18"/>
  <c r="A19" i="18"/>
  <c r="B19" i="18"/>
  <c r="C19" i="18"/>
  <c r="A20" i="18"/>
  <c r="B20" i="18"/>
  <c r="C20" i="18"/>
  <c r="A21" i="18"/>
  <c r="B21" i="18"/>
  <c r="C21" i="18"/>
  <c r="A22" i="18"/>
  <c r="B22" i="18"/>
  <c r="C22" i="18"/>
  <c r="A23" i="18"/>
  <c r="B23" i="18"/>
  <c r="C23" i="18"/>
  <c r="A24" i="18"/>
  <c r="B24" i="18"/>
  <c r="C24" i="18"/>
  <c r="A25" i="18"/>
  <c r="B25" i="18"/>
  <c r="C25" i="18"/>
  <c r="A26" i="18"/>
  <c r="B26" i="18"/>
  <c r="C26" i="18"/>
  <c r="A27" i="18"/>
  <c r="B27" i="18"/>
  <c r="C27" i="18"/>
  <c r="A28" i="18"/>
  <c r="B28" i="18"/>
  <c r="C28" i="18"/>
  <c r="A29" i="18"/>
  <c r="B29" i="18"/>
  <c r="C29" i="18"/>
  <c r="A30" i="18"/>
  <c r="B30" i="18"/>
  <c r="C30" i="18"/>
  <c r="A31" i="18"/>
  <c r="B31" i="18"/>
  <c r="C31" i="18"/>
  <c r="A32" i="18"/>
  <c r="B32" i="18"/>
  <c r="C32" i="18"/>
  <c r="A33" i="18"/>
  <c r="B33" i="18"/>
  <c r="C33" i="18"/>
  <c r="A34" i="18"/>
  <c r="B34" i="18"/>
  <c r="C34" i="18"/>
  <c r="A35" i="18"/>
  <c r="B35" i="18"/>
  <c r="C35" i="18"/>
  <c r="A36" i="18"/>
  <c r="B36" i="18"/>
  <c r="C36" i="18"/>
  <c r="A37" i="18"/>
  <c r="B37" i="18"/>
  <c r="C37" i="18"/>
  <c r="A38" i="18"/>
  <c r="B38" i="18"/>
  <c r="C38" i="18"/>
  <c r="A39" i="18"/>
  <c r="B39" i="18"/>
  <c r="C39" i="18"/>
  <c r="A40" i="18"/>
  <c r="B40" i="18"/>
  <c r="C40" i="18"/>
  <c r="A41" i="18"/>
  <c r="B41" i="18"/>
  <c r="C41" i="18"/>
  <c r="A42" i="18"/>
  <c r="B42" i="18"/>
  <c r="C42" i="18"/>
  <c r="A43" i="18"/>
  <c r="B43" i="18"/>
  <c r="C43" i="18"/>
  <c r="A44" i="18"/>
  <c r="B44" i="18"/>
  <c r="C44" i="18"/>
  <c r="A45" i="18"/>
  <c r="B45" i="18"/>
  <c r="C45" i="18"/>
  <c r="A46" i="18"/>
  <c r="B46" i="18"/>
  <c r="C46" i="18"/>
  <c r="A47" i="18"/>
  <c r="B47" i="18"/>
  <c r="C47" i="18"/>
  <c r="A48" i="18"/>
  <c r="B48" i="18"/>
  <c r="C48" i="18"/>
  <c r="A49" i="18"/>
  <c r="B49" i="18"/>
  <c r="C49" i="18"/>
  <c r="A50" i="18"/>
  <c r="B50" i="18"/>
  <c r="C50" i="18"/>
  <c r="A51" i="18"/>
  <c r="B51" i="18"/>
  <c r="C51" i="18"/>
  <c r="A52" i="18"/>
  <c r="B52" i="18"/>
  <c r="C52" i="18"/>
  <c r="A53" i="18"/>
  <c r="B53" i="18"/>
  <c r="C53" i="18"/>
  <c r="A54" i="18"/>
  <c r="B54" i="18"/>
  <c r="C54" i="18"/>
  <c r="A55" i="18"/>
  <c r="B55" i="18"/>
  <c r="C55" i="18"/>
  <c r="A56" i="18"/>
  <c r="B56" i="18"/>
  <c r="C56" i="18"/>
  <c r="A57" i="18"/>
  <c r="B57" i="18"/>
  <c r="C57" i="18"/>
  <c r="A58" i="18"/>
  <c r="B58" i="18"/>
  <c r="C58" i="18"/>
  <c r="A59" i="18"/>
  <c r="B59" i="18"/>
  <c r="C59" i="18"/>
  <c r="A60" i="18"/>
  <c r="B60" i="18"/>
  <c r="C60" i="18"/>
  <c r="A61" i="18"/>
  <c r="B61" i="18"/>
  <c r="C61" i="18"/>
  <c r="A62" i="18"/>
  <c r="B62" i="18"/>
  <c r="C62" i="18"/>
  <c r="A63" i="18"/>
  <c r="B63" i="18"/>
  <c r="C63" i="18"/>
  <c r="A64" i="18"/>
  <c r="B64" i="18"/>
  <c r="C64" i="18"/>
  <c r="A65" i="18"/>
  <c r="B65" i="18"/>
  <c r="C65" i="18"/>
  <c r="A66" i="18"/>
  <c r="B66" i="18"/>
  <c r="C66" i="18"/>
  <c r="A67" i="18"/>
  <c r="B67" i="18"/>
  <c r="C67" i="18"/>
  <c r="A68" i="18"/>
  <c r="B68" i="18"/>
  <c r="C68" i="18"/>
  <c r="A69" i="18"/>
  <c r="B69" i="18"/>
  <c r="C69" i="18"/>
  <c r="A70" i="18"/>
  <c r="B70" i="18"/>
  <c r="C70" i="18"/>
  <c r="A71" i="18"/>
  <c r="B71" i="18"/>
  <c r="C71" i="18"/>
  <c r="A72" i="18"/>
  <c r="B72" i="18"/>
  <c r="C72" i="18"/>
  <c r="A73" i="18"/>
  <c r="B73" i="18"/>
  <c r="C73" i="18"/>
  <c r="A74" i="18"/>
  <c r="B74" i="18"/>
  <c r="C74" i="18"/>
  <c r="A75" i="18"/>
  <c r="B75" i="18"/>
  <c r="C75" i="18"/>
  <c r="A76" i="18"/>
  <c r="B76" i="18"/>
  <c r="C76" i="18"/>
  <c r="A77" i="18"/>
  <c r="B77" i="18"/>
  <c r="C77" i="18"/>
  <c r="A78" i="18"/>
  <c r="B78" i="18"/>
  <c r="C78" i="18"/>
  <c r="A79" i="18"/>
  <c r="B79" i="18"/>
  <c r="C79" i="18"/>
  <c r="A80" i="18"/>
  <c r="B80" i="18"/>
  <c r="C80" i="18"/>
  <c r="A81" i="18"/>
  <c r="B81" i="18"/>
  <c r="C81" i="18"/>
  <c r="A82" i="18"/>
  <c r="B82" i="18"/>
  <c r="C82" i="18"/>
  <c r="A83" i="18"/>
  <c r="B83" i="18"/>
  <c r="C83" i="18"/>
  <c r="A84" i="18"/>
  <c r="B84" i="18"/>
  <c r="C84" i="18"/>
  <c r="A85" i="18"/>
  <c r="B85" i="18"/>
  <c r="C85" i="18"/>
  <c r="A86" i="18"/>
  <c r="B86" i="18"/>
  <c r="C86" i="18"/>
  <c r="A87" i="18"/>
  <c r="B87" i="18"/>
  <c r="C87" i="18"/>
  <c r="A88" i="18"/>
  <c r="B88" i="18"/>
  <c r="C88" i="18"/>
  <c r="A89" i="18"/>
  <c r="B89" i="18"/>
  <c r="C89" i="18"/>
  <c r="A90" i="18"/>
  <c r="B90" i="18"/>
  <c r="C90" i="18"/>
  <c r="A91" i="18"/>
  <c r="B91" i="18"/>
  <c r="C91" i="18"/>
  <c r="A92" i="18"/>
  <c r="B92" i="18"/>
  <c r="C92" i="18"/>
  <c r="A93" i="18"/>
  <c r="B93" i="18"/>
  <c r="C93" i="18"/>
  <c r="A94" i="18"/>
  <c r="B94" i="18"/>
  <c r="C94" i="18"/>
  <c r="A95" i="18"/>
  <c r="B95" i="18"/>
  <c r="C95" i="18"/>
  <c r="A96" i="18"/>
  <c r="B96" i="18"/>
  <c r="C96" i="18"/>
  <c r="A97" i="18"/>
  <c r="B97" i="18"/>
  <c r="C97" i="18"/>
  <c r="A98" i="18"/>
  <c r="B98" i="18"/>
  <c r="C98" i="18"/>
  <c r="A99" i="18"/>
  <c r="B99" i="18"/>
  <c r="C99" i="18"/>
  <c r="A100" i="18"/>
  <c r="B100" i="18"/>
  <c r="C100" i="18"/>
  <c r="A101" i="18"/>
  <c r="B101" i="18"/>
  <c r="C101" i="18"/>
  <c r="A102" i="18"/>
  <c r="B102" i="18"/>
  <c r="C102" i="18"/>
  <c r="A103" i="18"/>
  <c r="B103" i="18"/>
  <c r="C103" i="18"/>
  <c r="A104" i="18"/>
  <c r="B104" i="18"/>
  <c r="C104" i="18"/>
  <c r="A105" i="18"/>
  <c r="B105" i="18"/>
  <c r="C105" i="18"/>
  <c r="A106" i="18"/>
  <c r="B106" i="18"/>
  <c r="C106" i="18"/>
  <c r="A107" i="18"/>
  <c r="B107" i="18"/>
  <c r="C107" i="18"/>
  <c r="A108" i="18"/>
  <c r="B108" i="18"/>
  <c r="C108" i="18"/>
  <c r="A109" i="18"/>
  <c r="B109" i="18"/>
  <c r="C109" i="18"/>
  <c r="A110" i="18"/>
  <c r="B110" i="18"/>
  <c r="C110" i="18"/>
  <c r="A111" i="18"/>
  <c r="B111" i="18"/>
  <c r="C111" i="18"/>
  <c r="A112" i="18"/>
  <c r="B112" i="18"/>
  <c r="C112" i="18"/>
  <c r="A113" i="18"/>
  <c r="B113" i="18"/>
  <c r="C113" i="18"/>
  <c r="A114" i="18"/>
  <c r="B114" i="18"/>
  <c r="C114" i="18"/>
  <c r="A115" i="18"/>
  <c r="B115" i="18"/>
  <c r="C115" i="18"/>
  <c r="A116" i="18"/>
  <c r="B116" i="18"/>
  <c r="C116" i="18"/>
  <c r="A117" i="18"/>
  <c r="B117" i="18"/>
  <c r="C117" i="18"/>
  <c r="A118" i="18"/>
  <c r="B118" i="18"/>
  <c r="C118" i="18"/>
  <c r="A119" i="18"/>
  <c r="B119" i="18"/>
  <c r="C119" i="18"/>
  <c r="A120" i="18"/>
  <c r="B120" i="18"/>
  <c r="C120" i="18"/>
  <c r="A121" i="18"/>
  <c r="B121" i="18"/>
  <c r="C121" i="18"/>
  <c r="A122" i="18"/>
  <c r="B122" i="18"/>
  <c r="C122" i="18"/>
  <c r="A123" i="18"/>
  <c r="B123" i="18"/>
  <c r="C123" i="18"/>
  <c r="A124" i="18"/>
  <c r="B124" i="18"/>
  <c r="C124" i="18"/>
  <c r="A125" i="18"/>
  <c r="B125" i="18"/>
  <c r="C125" i="18"/>
  <c r="A126" i="18"/>
  <c r="B126" i="18"/>
  <c r="C126" i="18"/>
  <c r="A127" i="18"/>
  <c r="B127" i="18"/>
  <c r="C127" i="18"/>
  <c r="A128" i="18"/>
  <c r="B128" i="18"/>
  <c r="C128" i="18"/>
  <c r="A129" i="18"/>
  <c r="B129" i="18"/>
  <c r="C129" i="18"/>
  <c r="A130" i="18"/>
  <c r="B130" i="18"/>
  <c r="C130" i="18"/>
  <c r="A131" i="18"/>
  <c r="B131" i="18"/>
  <c r="C131" i="18"/>
  <c r="A132" i="18"/>
  <c r="B132" i="18"/>
  <c r="C132" i="18"/>
  <c r="A133" i="18"/>
  <c r="B133" i="18"/>
  <c r="C133" i="18"/>
  <c r="A134" i="18"/>
  <c r="B134" i="18"/>
  <c r="C134" i="18"/>
  <c r="A135" i="18"/>
  <c r="B135" i="18"/>
  <c r="C135" i="18"/>
  <c r="A136" i="18"/>
  <c r="B136" i="18"/>
  <c r="C136" i="18"/>
  <c r="A137" i="18"/>
  <c r="B137" i="18"/>
  <c r="C137" i="18"/>
  <c r="A138" i="18"/>
  <c r="B138" i="18"/>
  <c r="C138" i="18"/>
  <c r="A139" i="18"/>
  <c r="B139" i="18"/>
  <c r="C139" i="18"/>
  <c r="A140" i="18"/>
  <c r="B140" i="18"/>
  <c r="C140" i="18"/>
  <c r="A141" i="18"/>
  <c r="B141" i="18"/>
  <c r="C141" i="18"/>
  <c r="A142" i="18"/>
  <c r="B142" i="18"/>
  <c r="C142" i="18"/>
  <c r="A143" i="18"/>
  <c r="B143" i="18"/>
  <c r="C143" i="18"/>
  <c r="A144" i="18"/>
  <c r="B144" i="18"/>
  <c r="C144" i="18"/>
  <c r="A145" i="18"/>
  <c r="B145" i="18"/>
  <c r="C145" i="18"/>
  <c r="A146" i="18"/>
  <c r="B146" i="18"/>
  <c r="C146" i="18"/>
  <c r="A147" i="18"/>
  <c r="B147" i="18"/>
  <c r="C147" i="18"/>
  <c r="A148" i="18"/>
  <c r="B148" i="18"/>
  <c r="C148" i="18"/>
  <c r="A149" i="18"/>
  <c r="B149" i="18"/>
  <c r="C149" i="18"/>
  <c r="A150" i="18"/>
  <c r="B150" i="18"/>
  <c r="C150" i="18"/>
  <c r="A151" i="18"/>
  <c r="B151" i="18"/>
  <c r="C151" i="18"/>
  <c r="A152" i="18"/>
  <c r="B152" i="18"/>
  <c r="C152" i="18"/>
  <c r="A153" i="18"/>
  <c r="B153" i="18"/>
  <c r="C153" i="18"/>
  <c r="A154" i="18"/>
  <c r="B154" i="18"/>
  <c r="C154" i="18"/>
  <c r="A155" i="18"/>
  <c r="B155" i="18"/>
  <c r="C155" i="18"/>
  <c r="A156" i="18"/>
  <c r="B156" i="18"/>
  <c r="C156" i="18"/>
  <c r="A157" i="18"/>
  <c r="B157" i="18"/>
  <c r="C157" i="18"/>
  <c r="A158" i="18"/>
  <c r="B158" i="18"/>
  <c r="C158" i="18"/>
  <c r="A159" i="18"/>
  <c r="B159" i="18"/>
  <c r="C159" i="18"/>
  <c r="A160" i="18"/>
  <c r="B160" i="18"/>
  <c r="C160" i="18"/>
  <c r="A161" i="18"/>
  <c r="B161" i="18"/>
  <c r="C161" i="18"/>
  <c r="A162" i="18"/>
  <c r="B162" i="18"/>
  <c r="C162" i="18"/>
  <c r="A163" i="18"/>
  <c r="B163" i="18"/>
  <c r="C163" i="18"/>
  <c r="A164" i="18"/>
  <c r="B164" i="18"/>
  <c r="C164" i="18"/>
  <c r="A165" i="18"/>
  <c r="B165" i="18"/>
  <c r="C165" i="18"/>
  <c r="A166" i="18"/>
  <c r="B166" i="18"/>
  <c r="C166" i="18"/>
  <c r="A167" i="18"/>
  <c r="B167" i="18"/>
  <c r="C167" i="18"/>
  <c r="A168" i="18"/>
  <c r="B168" i="18"/>
  <c r="C168" i="18"/>
  <c r="A169" i="18"/>
  <c r="B169" i="18"/>
  <c r="C169" i="18"/>
  <c r="A170" i="18"/>
  <c r="B170" i="18"/>
  <c r="C170" i="18"/>
  <c r="A171" i="18"/>
  <c r="B171" i="18"/>
  <c r="C171" i="18"/>
  <c r="A172" i="18"/>
  <c r="B172" i="18"/>
  <c r="C172" i="18"/>
  <c r="A173" i="18"/>
  <c r="B173" i="18"/>
  <c r="C173" i="18"/>
  <c r="A174" i="18"/>
  <c r="B174" i="18"/>
  <c r="C174" i="18"/>
  <c r="A175" i="18"/>
  <c r="B175" i="18"/>
  <c r="C175" i="18"/>
  <c r="A176" i="18"/>
  <c r="B176" i="18"/>
  <c r="C176" i="18"/>
  <c r="A177" i="18"/>
  <c r="B177" i="18"/>
  <c r="C177" i="18"/>
  <c r="A178" i="18"/>
  <c r="B178" i="18"/>
  <c r="C178" i="18"/>
  <c r="A179" i="18"/>
  <c r="B179" i="18"/>
  <c r="C179" i="18"/>
  <c r="A180" i="18"/>
  <c r="B180" i="18"/>
  <c r="C180" i="18"/>
  <c r="A181" i="18"/>
  <c r="B181" i="18"/>
  <c r="C181" i="18"/>
  <c r="A182" i="18"/>
  <c r="B182" i="18"/>
  <c r="C182" i="18"/>
  <c r="A183" i="18"/>
  <c r="B183" i="18"/>
  <c r="C183" i="18"/>
  <c r="A184" i="18"/>
  <c r="B184" i="18"/>
  <c r="C184" i="18"/>
  <c r="A185" i="18"/>
  <c r="B185" i="18"/>
  <c r="C185" i="18"/>
  <c r="A186" i="18"/>
  <c r="B186" i="18"/>
  <c r="C186" i="18"/>
  <c r="A187" i="18"/>
  <c r="B187" i="18"/>
  <c r="C187" i="18"/>
  <c r="A188" i="18"/>
  <c r="B188" i="18"/>
  <c r="C188" i="18"/>
  <c r="A189" i="18"/>
  <c r="B189" i="18"/>
  <c r="C189" i="18"/>
  <c r="A190" i="18"/>
  <c r="B190" i="18"/>
  <c r="C190" i="18"/>
  <c r="A191" i="18"/>
  <c r="B191" i="18"/>
  <c r="C191" i="18"/>
  <c r="A192" i="18"/>
  <c r="B192" i="18"/>
  <c r="C192" i="18"/>
  <c r="A193" i="18"/>
  <c r="B193" i="18"/>
  <c r="C193" i="18"/>
  <c r="A194" i="18"/>
  <c r="B194" i="18"/>
  <c r="C194" i="18"/>
  <c r="A195" i="18"/>
  <c r="B195" i="18"/>
  <c r="C195" i="18"/>
  <c r="A196" i="18"/>
  <c r="B196" i="18"/>
  <c r="C196" i="18"/>
  <c r="C17" i="18"/>
  <c r="B17" i="18"/>
  <c r="A17" i="18"/>
  <c r="Z196" i="18"/>
  <c r="Y196" i="18"/>
  <c r="X196" i="18"/>
  <c r="W196" i="18"/>
  <c r="Z195" i="18"/>
  <c r="Y195" i="18"/>
  <c r="X195" i="18"/>
  <c r="W195" i="18"/>
  <c r="Z194" i="18"/>
  <c r="Y194" i="18"/>
  <c r="X194" i="18"/>
  <c r="W194" i="18"/>
  <c r="Z193" i="18"/>
  <c r="Y193" i="18"/>
  <c r="X193" i="18"/>
  <c r="W193" i="18"/>
  <c r="Z192" i="18"/>
  <c r="Y192" i="18"/>
  <c r="X192" i="18"/>
  <c r="W192" i="18"/>
  <c r="Z191" i="18"/>
  <c r="Y191" i="18"/>
  <c r="X191" i="18"/>
  <c r="W191" i="18"/>
  <c r="Z190" i="18"/>
  <c r="Y190" i="18"/>
  <c r="X190" i="18"/>
  <c r="W190" i="18"/>
  <c r="Z189" i="18"/>
  <c r="Y189" i="18"/>
  <c r="X189" i="18"/>
  <c r="W189" i="18"/>
  <c r="Z188" i="18"/>
  <c r="Y188" i="18"/>
  <c r="X188" i="18"/>
  <c r="W188" i="18"/>
  <c r="Z187" i="18"/>
  <c r="Y187" i="18"/>
  <c r="X187" i="18"/>
  <c r="W187" i="18"/>
  <c r="Z186" i="18"/>
  <c r="Y186" i="18"/>
  <c r="X186" i="18"/>
  <c r="W186" i="18"/>
  <c r="Z185" i="18"/>
  <c r="Y185" i="18"/>
  <c r="X185" i="18"/>
  <c r="W185" i="18"/>
  <c r="Z184" i="18"/>
  <c r="Y184" i="18"/>
  <c r="X184" i="18"/>
  <c r="W184" i="18"/>
  <c r="Z183" i="18"/>
  <c r="Y183" i="18"/>
  <c r="X183" i="18"/>
  <c r="W183" i="18"/>
  <c r="Z182" i="18"/>
  <c r="Y182" i="18"/>
  <c r="X182" i="18"/>
  <c r="W182" i="18"/>
  <c r="Z181" i="18"/>
  <c r="Y181" i="18"/>
  <c r="X181" i="18"/>
  <c r="W181" i="18"/>
  <c r="Z180" i="18"/>
  <c r="Y180" i="18"/>
  <c r="X180" i="18"/>
  <c r="W180" i="18"/>
  <c r="Z179" i="18"/>
  <c r="Y179" i="18"/>
  <c r="X179" i="18"/>
  <c r="W179" i="18"/>
  <c r="Z178" i="18"/>
  <c r="Y178" i="18"/>
  <c r="X178" i="18"/>
  <c r="W178" i="18"/>
  <c r="Z177" i="18"/>
  <c r="Y177" i="18"/>
  <c r="X177" i="18"/>
  <c r="W177" i="18"/>
  <c r="Z176" i="18"/>
  <c r="Y176" i="18"/>
  <c r="X176" i="18"/>
  <c r="W176" i="18"/>
  <c r="Z175" i="18"/>
  <c r="Y175" i="18"/>
  <c r="X175" i="18"/>
  <c r="W175" i="18"/>
  <c r="Z174" i="18"/>
  <c r="Y174" i="18"/>
  <c r="X174" i="18"/>
  <c r="W174" i="18"/>
  <c r="Z173" i="18"/>
  <c r="Y173" i="18"/>
  <c r="X173" i="18"/>
  <c r="W173" i="18"/>
  <c r="Z172" i="18"/>
  <c r="Y172" i="18"/>
  <c r="X172" i="18"/>
  <c r="W172" i="18"/>
  <c r="Z171" i="18"/>
  <c r="Y171" i="18"/>
  <c r="X171" i="18"/>
  <c r="W171" i="18"/>
  <c r="Z170" i="18"/>
  <c r="Y170" i="18"/>
  <c r="X170" i="18"/>
  <c r="W170" i="18"/>
  <c r="Z169" i="18"/>
  <c r="Y169" i="18"/>
  <c r="X169" i="18"/>
  <c r="W169" i="18"/>
  <c r="Z168" i="18"/>
  <c r="Y168" i="18"/>
  <c r="X168" i="18"/>
  <c r="W168" i="18"/>
  <c r="Z167" i="18"/>
  <c r="Y167" i="18"/>
  <c r="X167" i="18"/>
  <c r="W167" i="18"/>
  <c r="Z166" i="18"/>
  <c r="Y166" i="18"/>
  <c r="X166" i="18"/>
  <c r="W166" i="18"/>
  <c r="Z165" i="18"/>
  <c r="Y165" i="18"/>
  <c r="X165" i="18"/>
  <c r="W165" i="18"/>
  <c r="Z164" i="18"/>
  <c r="Y164" i="18"/>
  <c r="X164" i="18"/>
  <c r="W164" i="18"/>
  <c r="Z163" i="18"/>
  <c r="Y163" i="18"/>
  <c r="X163" i="18"/>
  <c r="W163" i="18"/>
  <c r="Z162" i="18"/>
  <c r="Y162" i="18"/>
  <c r="X162" i="18"/>
  <c r="W162" i="18"/>
  <c r="Z161" i="18"/>
  <c r="Y161" i="18"/>
  <c r="X161" i="18"/>
  <c r="W161" i="18"/>
  <c r="Z160" i="18"/>
  <c r="Y160" i="18"/>
  <c r="X160" i="18"/>
  <c r="W160" i="18"/>
  <c r="Z159" i="18"/>
  <c r="Y159" i="18"/>
  <c r="X159" i="18"/>
  <c r="W159" i="18"/>
  <c r="Z158" i="18"/>
  <c r="Y158" i="18"/>
  <c r="X158" i="18"/>
  <c r="W158" i="18"/>
  <c r="Z157" i="18"/>
  <c r="Y157" i="18"/>
  <c r="X157" i="18"/>
  <c r="W157" i="18"/>
  <c r="Z156" i="18"/>
  <c r="Y156" i="18"/>
  <c r="X156" i="18"/>
  <c r="W156" i="18"/>
  <c r="Z155" i="18"/>
  <c r="Y155" i="18"/>
  <c r="X155" i="18"/>
  <c r="W155" i="18"/>
  <c r="Z154" i="18"/>
  <c r="Y154" i="18"/>
  <c r="X154" i="18"/>
  <c r="W154" i="18"/>
  <c r="Z153" i="18"/>
  <c r="Y153" i="18"/>
  <c r="X153" i="18"/>
  <c r="W153" i="18"/>
  <c r="Z152" i="18"/>
  <c r="Y152" i="18"/>
  <c r="X152" i="18"/>
  <c r="W152" i="18"/>
  <c r="Z151" i="18"/>
  <c r="Y151" i="18"/>
  <c r="X151" i="18"/>
  <c r="W151" i="18"/>
  <c r="Z150" i="18"/>
  <c r="Y150" i="18"/>
  <c r="X150" i="18"/>
  <c r="W150" i="18"/>
  <c r="Z149" i="18"/>
  <c r="Y149" i="18"/>
  <c r="X149" i="18"/>
  <c r="W149" i="18"/>
  <c r="Z148" i="18"/>
  <c r="Y148" i="18"/>
  <c r="X148" i="18"/>
  <c r="W148" i="18"/>
  <c r="Z147" i="18"/>
  <c r="Y147" i="18"/>
  <c r="X147" i="18"/>
  <c r="W147" i="18"/>
  <c r="Z146" i="18"/>
  <c r="Y146" i="18"/>
  <c r="X146" i="18"/>
  <c r="W146" i="18"/>
  <c r="Z145" i="18"/>
  <c r="Y145" i="18"/>
  <c r="X145" i="18"/>
  <c r="W145" i="18"/>
  <c r="Z144" i="18"/>
  <c r="Y144" i="18"/>
  <c r="X144" i="18"/>
  <c r="W144" i="18"/>
  <c r="Z143" i="18"/>
  <c r="Y143" i="18"/>
  <c r="X143" i="18"/>
  <c r="W143" i="18"/>
  <c r="Z142" i="18"/>
  <c r="Y142" i="18"/>
  <c r="X142" i="18"/>
  <c r="W142" i="18"/>
  <c r="Z141" i="18"/>
  <c r="Y141" i="18"/>
  <c r="X141" i="18"/>
  <c r="W141" i="18"/>
  <c r="Z140" i="18"/>
  <c r="Y140" i="18"/>
  <c r="X140" i="18"/>
  <c r="W140" i="18"/>
  <c r="Z139" i="18"/>
  <c r="Y139" i="18"/>
  <c r="X139" i="18"/>
  <c r="W139" i="18"/>
  <c r="Z138" i="18"/>
  <c r="Y138" i="18"/>
  <c r="X138" i="18"/>
  <c r="W138" i="18"/>
  <c r="Z137" i="18"/>
  <c r="Y137" i="18"/>
  <c r="X137" i="18"/>
  <c r="W137" i="18"/>
  <c r="Z136" i="18"/>
  <c r="Y136" i="18"/>
  <c r="X136" i="18"/>
  <c r="W136" i="18"/>
  <c r="Z135" i="18"/>
  <c r="Y135" i="18"/>
  <c r="X135" i="18"/>
  <c r="W135" i="18"/>
  <c r="Z134" i="18"/>
  <c r="Y134" i="18"/>
  <c r="X134" i="18"/>
  <c r="W134" i="18"/>
  <c r="Z133" i="18"/>
  <c r="Y133" i="18"/>
  <c r="X133" i="18"/>
  <c r="W133" i="18"/>
  <c r="Z132" i="18"/>
  <c r="Y132" i="18"/>
  <c r="X132" i="18"/>
  <c r="W132" i="18"/>
  <c r="Z131" i="18"/>
  <c r="Y131" i="18"/>
  <c r="X131" i="18"/>
  <c r="W131" i="18"/>
  <c r="Z130" i="18"/>
  <c r="Y130" i="18"/>
  <c r="X130" i="18"/>
  <c r="W130" i="18"/>
  <c r="Z129" i="18"/>
  <c r="Y129" i="18"/>
  <c r="X129" i="18"/>
  <c r="W129" i="18"/>
  <c r="Z128" i="18"/>
  <c r="Y128" i="18"/>
  <c r="X128" i="18"/>
  <c r="W128" i="18"/>
  <c r="Z127" i="18"/>
  <c r="Y127" i="18"/>
  <c r="X127" i="18"/>
  <c r="W127" i="18"/>
  <c r="Z126" i="18"/>
  <c r="Y126" i="18"/>
  <c r="X126" i="18"/>
  <c r="W126" i="18"/>
  <c r="Z125" i="18"/>
  <c r="Y125" i="18"/>
  <c r="X125" i="18"/>
  <c r="W125" i="18"/>
  <c r="Z124" i="18"/>
  <c r="Y124" i="18"/>
  <c r="X124" i="18"/>
  <c r="W124" i="18"/>
  <c r="Z123" i="18"/>
  <c r="Y123" i="18"/>
  <c r="X123" i="18"/>
  <c r="W123" i="18"/>
  <c r="Z122" i="18"/>
  <c r="Y122" i="18"/>
  <c r="X122" i="18"/>
  <c r="W122" i="18"/>
  <c r="Z121" i="18"/>
  <c r="Y121" i="18"/>
  <c r="X121" i="18"/>
  <c r="W121" i="18"/>
  <c r="Z120" i="18"/>
  <c r="Y120" i="18"/>
  <c r="X120" i="18"/>
  <c r="W120" i="18"/>
  <c r="Z119" i="18"/>
  <c r="Y119" i="18"/>
  <c r="X119" i="18"/>
  <c r="W119" i="18"/>
  <c r="Z118" i="18"/>
  <c r="Y118" i="18"/>
  <c r="X118" i="18"/>
  <c r="W118" i="18"/>
  <c r="Z117" i="18"/>
  <c r="Y117" i="18"/>
  <c r="X117" i="18"/>
  <c r="W117" i="18"/>
  <c r="Z116" i="18"/>
  <c r="Y116" i="18"/>
  <c r="X116" i="18"/>
  <c r="W116" i="18"/>
  <c r="Z115" i="18"/>
  <c r="Y115" i="18"/>
  <c r="X115" i="18"/>
  <c r="W115" i="18"/>
  <c r="Z114" i="18"/>
  <c r="Y114" i="18"/>
  <c r="X114" i="18"/>
  <c r="W114" i="18"/>
  <c r="Z113" i="18"/>
  <c r="Y113" i="18"/>
  <c r="X113" i="18"/>
  <c r="W113" i="18"/>
  <c r="Z112" i="18"/>
  <c r="Y112" i="18"/>
  <c r="X112" i="18"/>
  <c r="W112" i="18"/>
  <c r="Z111" i="18"/>
  <c r="Y111" i="18"/>
  <c r="X111" i="18"/>
  <c r="W111" i="18"/>
  <c r="Z110" i="18"/>
  <c r="Y110" i="18"/>
  <c r="X110" i="18"/>
  <c r="W110" i="18"/>
  <c r="Z109" i="18"/>
  <c r="Y109" i="18"/>
  <c r="X109" i="18"/>
  <c r="W109" i="18"/>
  <c r="Z108" i="18"/>
  <c r="Y108" i="18"/>
  <c r="X108" i="18"/>
  <c r="W108" i="18"/>
  <c r="Z107" i="18"/>
  <c r="Y107" i="18"/>
  <c r="X107" i="18"/>
  <c r="W107" i="18"/>
  <c r="Z106" i="18"/>
  <c r="Y106" i="18"/>
  <c r="X106" i="18"/>
  <c r="W106" i="18"/>
  <c r="Z105" i="18"/>
  <c r="Y105" i="18"/>
  <c r="X105" i="18"/>
  <c r="W105" i="18"/>
  <c r="Z104" i="18"/>
  <c r="Y104" i="18"/>
  <c r="X104" i="18"/>
  <c r="W104" i="18"/>
  <c r="Z103" i="18"/>
  <c r="Y103" i="18"/>
  <c r="X103" i="18"/>
  <c r="W103" i="18"/>
  <c r="Z102" i="18"/>
  <c r="Y102" i="18"/>
  <c r="X102" i="18"/>
  <c r="W102" i="18"/>
  <c r="Z101" i="18"/>
  <c r="Y101" i="18"/>
  <c r="X101" i="18"/>
  <c r="W101" i="18"/>
  <c r="Z100" i="18"/>
  <c r="Y100" i="18"/>
  <c r="X100" i="18"/>
  <c r="W100" i="18"/>
  <c r="Z99" i="18"/>
  <c r="Y99" i="18"/>
  <c r="X99" i="18"/>
  <c r="W99" i="18"/>
  <c r="Z98" i="18"/>
  <c r="Y98" i="18"/>
  <c r="X98" i="18"/>
  <c r="W98" i="18"/>
  <c r="Z97" i="18"/>
  <c r="Y97" i="18"/>
  <c r="X97" i="18"/>
  <c r="W97" i="18"/>
  <c r="Z96" i="18"/>
  <c r="Y96" i="18"/>
  <c r="X96" i="18"/>
  <c r="W96" i="18"/>
  <c r="Z95" i="18"/>
  <c r="Y95" i="18"/>
  <c r="X95" i="18"/>
  <c r="W95" i="18"/>
  <c r="Z94" i="18"/>
  <c r="Y94" i="18"/>
  <c r="X94" i="18"/>
  <c r="W94" i="18"/>
  <c r="Z93" i="18"/>
  <c r="Y93" i="18"/>
  <c r="X93" i="18"/>
  <c r="W93" i="18"/>
  <c r="Z92" i="18"/>
  <c r="Y92" i="18"/>
  <c r="X92" i="18"/>
  <c r="W92" i="18"/>
  <c r="Z91" i="18"/>
  <c r="Y91" i="18"/>
  <c r="X91" i="18"/>
  <c r="W91" i="18"/>
  <c r="Z90" i="18"/>
  <c r="Y90" i="18"/>
  <c r="X90" i="18"/>
  <c r="W90" i="18"/>
  <c r="Z89" i="18"/>
  <c r="Y89" i="18"/>
  <c r="X89" i="18"/>
  <c r="W89" i="18"/>
  <c r="Z88" i="18"/>
  <c r="Y88" i="18"/>
  <c r="X88" i="18"/>
  <c r="W88" i="18"/>
  <c r="Z87" i="18"/>
  <c r="Y87" i="18"/>
  <c r="X87" i="18"/>
  <c r="W87" i="18"/>
  <c r="Z86" i="18"/>
  <c r="Y86" i="18"/>
  <c r="X86" i="18"/>
  <c r="W86" i="18"/>
  <c r="Z85" i="18"/>
  <c r="Y85" i="18"/>
  <c r="X85" i="18"/>
  <c r="W85" i="18"/>
  <c r="Z84" i="18"/>
  <c r="Y84" i="18"/>
  <c r="X84" i="18"/>
  <c r="W84" i="18"/>
  <c r="Z83" i="18"/>
  <c r="Y83" i="18"/>
  <c r="X83" i="18"/>
  <c r="W83" i="18"/>
  <c r="Z82" i="18"/>
  <c r="Y82" i="18"/>
  <c r="X82" i="18"/>
  <c r="W82" i="18"/>
  <c r="Z81" i="18"/>
  <c r="Y81" i="18"/>
  <c r="X81" i="18"/>
  <c r="W81" i="18"/>
  <c r="Z80" i="18"/>
  <c r="AE80" i="18" s="1"/>
  <c r="Y80" i="18"/>
  <c r="X80" i="18"/>
  <c r="W80" i="18"/>
  <c r="Z79" i="18"/>
  <c r="Y79" i="18"/>
  <c r="X79" i="18"/>
  <c r="W79" i="18"/>
  <c r="Z78" i="18"/>
  <c r="Y78" i="18"/>
  <c r="X78" i="18"/>
  <c r="W78" i="18"/>
  <c r="Z77" i="18"/>
  <c r="Y77" i="18"/>
  <c r="X77" i="18"/>
  <c r="W77" i="18"/>
  <c r="Z76" i="18"/>
  <c r="Y76" i="18"/>
  <c r="X76" i="18"/>
  <c r="W76" i="18"/>
  <c r="Z75" i="18"/>
  <c r="Y75" i="18"/>
  <c r="X75" i="18"/>
  <c r="W75" i="18"/>
  <c r="Z74" i="18"/>
  <c r="Y74" i="18"/>
  <c r="X74" i="18"/>
  <c r="W74" i="18"/>
  <c r="Z73" i="18"/>
  <c r="Y73" i="18"/>
  <c r="X73" i="18"/>
  <c r="W73" i="18"/>
  <c r="Z72" i="18"/>
  <c r="AE72" i="18" s="1"/>
  <c r="Y72" i="18"/>
  <c r="X72" i="18"/>
  <c r="W72" i="18"/>
  <c r="Z71" i="18"/>
  <c r="Y71" i="18"/>
  <c r="X71" i="18"/>
  <c r="W71" i="18"/>
  <c r="Z70" i="18"/>
  <c r="Y70" i="18"/>
  <c r="X70" i="18"/>
  <c r="W70" i="18"/>
  <c r="Z69" i="18"/>
  <c r="Y69" i="18"/>
  <c r="X69" i="18"/>
  <c r="W69" i="18"/>
  <c r="Z68" i="18"/>
  <c r="Y68" i="18"/>
  <c r="X68" i="18"/>
  <c r="W68" i="18"/>
  <c r="Z67" i="18"/>
  <c r="Y67" i="18"/>
  <c r="X67" i="18"/>
  <c r="W67" i="18"/>
  <c r="Z66" i="18"/>
  <c r="Y66" i="18"/>
  <c r="X66" i="18"/>
  <c r="W66" i="18"/>
  <c r="Z65" i="18"/>
  <c r="Y65" i="18"/>
  <c r="X65" i="18"/>
  <c r="W65" i="18"/>
  <c r="Z64" i="18"/>
  <c r="AE64" i="18" s="1"/>
  <c r="Y64" i="18"/>
  <c r="X64" i="18"/>
  <c r="W64" i="18"/>
  <c r="Z63" i="18"/>
  <c r="Y63" i="18"/>
  <c r="X63" i="18"/>
  <c r="W63" i="18"/>
  <c r="Z62" i="18"/>
  <c r="Y62" i="18"/>
  <c r="X62" i="18"/>
  <c r="W62" i="18"/>
  <c r="Z61" i="18"/>
  <c r="Y61" i="18"/>
  <c r="X61" i="18"/>
  <c r="W61" i="18"/>
  <c r="Z60" i="18"/>
  <c r="Y60" i="18"/>
  <c r="X60" i="18"/>
  <c r="W60" i="18"/>
  <c r="Z59" i="18"/>
  <c r="Y59" i="18"/>
  <c r="X59" i="18"/>
  <c r="W59" i="18"/>
  <c r="Z58" i="18"/>
  <c r="Y58" i="18"/>
  <c r="X58" i="18"/>
  <c r="W58" i="18"/>
  <c r="Z57" i="18"/>
  <c r="AE57" i="18" s="1"/>
  <c r="Y57" i="18"/>
  <c r="X57" i="18"/>
  <c r="W57" i="18"/>
  <c r="Z56" i="18"/>
  <c r="Y56" i="18"/>
  <c r="X56" i="18"/>
  <c r="W56" i="18"/>
  <c r="Z55" i="18"/>
  <c r="Y55" i="18"/>
  <c r="X55" i="18"/>
  <c r="W55" i="18"/>
  <c r="Z54" i="18"/>
  <c r="Y54" i="18"/>
  <c r="X54" i="18"/>
  <c r="W54" i="18"/>
  <c r="Z53" i="18"/>
  <c r="Y53" i="18"/>
  <c r="X53" i="18"/>
  <c r="W53" i="18"/>
  <c r="Z52" i="18"/>
  <c r="Y52" i="18"/>
  <c r="X52" i="18"/>
  <c r="W52" i="18"/>
  <c r="Z51" i="18"/>
  <c r="Y51" i="18"/>
  <c r="X51" i="18"/>
  <c r="W51" i="18"/>
  <c r="Z50" i="18"/>
  <c r="Y50" i="18"/>
  <c r="X50" i="18"/>
  <c r="W50" i="18"/>
  <c r="Z49" i="18"/>
  <c r="AE49" i="18" s="1"/>
  <c r="Y49" i="18"/>
  <c r="X49" i="18"/>
  <c r="W49" i="18"/>
  <c r="Z48" i="18"/>
  <c r="AE48" i="18" s="1"/>
  <c r="Y48" i="18"/>
  <c r="X48" i="18"/>
  <c r="W48" i="18"/>
  <c r="Z47" i="18"/>
  <c r="Y47" i="18"/>
  <c r="X47" i="18"/>
  <c r="W47" i="18"/>
  <c r="Z46" i="18"/>
  <c r="Y46" i="18"/>
  <c r="X46" i="18"/>
  <c r="W46" i="18"/>
  <c r="Z45" i="18"/>
  <c r="Y45" i="18"/>
  <c r="X45" i="18"/>
  <c r="W45" i="18"/>
  <c r="Z44" i="18"/>
  <c r="Y44" i="18"/>
  <c r="X44" i="18"/>
  <c r="W44" i="18"/>
  <c r="Z43" i="18"/>
  <c r="Y43" i="18"/>
  <c r="X43" i="18"/>
  <c r="W43" i="18"/>
  <c r="Z42" i="18"/>
  <c r="Y42" i="18"/>
  <c r="X42" i="18"/>
  <c r="W42" i="18"/>
  <c r="Z41" i="18"/>
  <c r="AE41" i="18" s="1"/>
  <c r="Y41" i="18"/>
  <c r="X41" i="18"/>
  <c r="W41" i="18"/>
  <c r="Z40" i="18"/>
  <c r="AE40" i="18" s="1"/>
  <c r="Y40" i="18"/>
  <c r="X40" i="18"/>
  <c r="W40" i="18"/>
  <c r="Z39" i="18"/>
  <c r="Y39" i="18"/>
  <c r="X39" i="18"/>
  <c r="W39" i="18"/>
  <c r="Z38" i="18"/>
  <c r="Y38" i="18"/>
  <c r="X38" i="18"/>
  <c r="W38" i="18"/>
  <c r="Z37" i="18"/>
  <c r="Y37" i="18"/>
  <c r="X37" i="18"/>
  <c r="W37" i="18"/>
  <c r="Z36" i="18"/>
  <c r="Y36" i="18"/>
  <c r="X36" i="18"/>
  <c r="W36" i="18"/>
  <c r="Z35" i="18"/>
  <c r="Y35" i="18"/>
  <c r="X35" i="18"/>
  <c r="W35" i="18"/>
  <c r="Z34" i="18"/>
  <c r="Y34" i="18"/>
  <c r="X34" i="18"/>
  <c r="W34" i="18"/>
  <c r="Z33" i="18"/>
  <c r="AE33" i="18" s="1"/>
  <c r="Y33" i="18"/>
  <c r="X33" i="18"/>
  <c r="W33" i="18"/>
  <c r="Z32" i="18"/>
  <c r="AE32" i="18" s="1"/>
  <c r="Y32" i="18"/>
  <c r="X32" i="18"/>
  <c r="W32" i="18"/>
  <c r="Z31" i="18"/>
  <c r="Y31" i="18"/>
  <c r="X31" i="18"/>
  <c r="W31" i="18"/>
  <c r="Z30" i="18"/>
  <c r="Y30" i="18"/>
  <c r="X30" i="18"/>
  <c r="W30" i="18"/>
  <c r="Z29" i="18"/>
  <c r="Y29" i="18"/>
  <c r="X29" i="18"/>
  <c r="W29" i="18"/>
  <c r="Z28" i="18"/>
  <c r="Y28" i="18"/>
  <c r="X28" i="18"/>
  <c r="W28" i="18"/>
  <c r="Z27" i="18"/>
  <c r="Y27" i="18"/>
  <c r="X27" i="18"/>
  <c r="W27" i="18"/>
  <c r="Z26" i="18"/>
  <c r="Y26" i="18"/>
  <c r="X26" i="18"/>
  <c r="W26" i="18"/>
  <c r="Z25" i="18"/>
  <c r="AE25" i="18" s="1"/>
  <c r="Y25" i="18"/>
  <c r="X25" i="18"/>
  <c r="W25" i="18"/>
  <c r="Z24" i="18"/>
  <c r="AE24" i="18" s="1"/>
  <c r="Y24" i="18"/>
  <c r="X24" i="18"/>
  <c r="W24" i="18"/>
  <c r="Z23" i="18"/>
  <c r="Y23" i="18"/>
  <c r="X23" i="18"/>
  <c r="W23" i="18"/>
  <c r="Z22" i="18"/>
  <c r="Y22" i="18"/>
  <c r="X22" i="18"/>
  <c r="W22" i="18"/>
  <c r="Z21" i="18"/>
  <c r="Y21" i="18"/>
  <c r="X21" i="18"/>
  <c r="W21" i="18"/>
  <c r="Z20" i="18"/>
  <c r="Y20" i="18"/>
  <c r="X20" i="18"/>
  <c r="W20" i="18"/>
  <c r="Z19" i="18"/>
  <c r="Y19" i="18"/>
  <c r="X19" i="18"/>
  <c r="W19" i="18"/>
  <c r="Z18" i="18"/>
  <c r="Y18" i="18"/>
  <c r="X18" i="18"/>
  <c r="W18" i="18"/>
  <c r="Z17" i="18"/>
  <c r="Y17" i="18"/>
  <c r="X17" i="18"/>
  <c r="W17" i="18"/>
  <c r="U16" i="18"/>
  <c r="T16" i="18"/>
  <c r="S16" i="18"/>
  <c r="R16" i="18"/>
  <c r="Q16" i="18"/>
  <c r="P16" i="18"/>
  <c r="O16" i="18"/>
  <c r="N16" i="18"/>
  <c r="M16" i="18"/>
  <c r="L16" i="18"/>
  <c r="J16" i="18"/>
  <c r="I16" i="18"/>
  <c r="H16" i="18"/>
  <c r="G16" i="18"/>
  <c r="F16" i="18"/>
  <c r="E16" i="18"/>
  <c r="D16" i="18"/>
  <c r="W18" i="16"/>
  <c r="W19" i="16"/>
  <c r="W20" i="16"/>
  <c r="W21" i="16"/>
  <c r="W22" i="16"/>
  <c r="W23" i="16"/>
  <c r="W24" i="16"/>
  <c r="W25" i="16"/>
  <c r="W26" i="16"/>
  <c r="W27" i="16"/>
  <c r="W28" i="16"/>
  <c r="W29" i="16"/>
  <c r="W30" i="16"/>
  <c r="W31" i="16"/>
  <c r="W32" i="16"/>
  <c r="W33" i="16"/>
  <c r="W34" i="16"/>
  <c r="W35" i="16"/>
  <c r="W36" i="16"/>
  <c r="W37" i="16"/>
  <c r="W38" i="16"/>
  <c r="W39" i="16"/>
  <c r="W40" i="16"/>
  <c r="W41" i="16"/>
  <c r="W42" i="16"/>
  <c r="W43" i="16"/>
  <c r="W44" i="16"/>
  <c r="W45" i="16"/>
  <c r="W46" i="16"/>
  <c r="W47" i="16"/>
  <c r="W48" i="16"/>
  <c r="W49" i="16"/>
  <c r="W50" i="16"/>
  <c r="W51" i="16"/>
  <c r="W52" i="16"/>
  <c r="W53" i="16"/>
  <c r="W54" i="16"/>
  <c r="W55" i="16"/>
  <c r="W56" i="16"/>
  <c r="W57" i="16"/>
  <c r="W58" i="16"/>
  <c r="W59" i="16"/>
  <c r="W60" i="16"/>
  <c r="W61" i="16"/>
  <c r="W62" i="16"/>
  <c r="W63" i="16"/>
  <c r="W64" i="16"/>
  <c r="W65" i="16"/>
  <c r="W66" i="16"/>
  <c r="W67" i="16"/>
  <c r="W68" i="16"/>
  <c r="W69" i="16"/>
  <c r="W70" i="16"/>
  <c r="W71" i="16"/>
  <c r="W72" i="16"/>
  <c r="W73" i="16"/>
  <c r="W74" i="16"/>
  <c r="W75" i="16"/>
  <c r="W76" i="16"/>
  <c r="W77" i="16"/>
  <c r="W78" i="16"/>
  <c r="W79" i="16"/>
  <c r="W80" i="16"/>
  <c r="W81" i="16"/>
  <c r="W82" i="16"/>
  <c r="W83" i="16"/>
  <c r="W84" i="16"/>
  <c r="W85" i="16"/>
  <c r="W86" i="16"/>
  <c r="W87" i="16"/>
  <c r="W88" i="16"/>
  <c r="W89" i="16"/>
  <c r="W90" i="16"/>
  <c r="W91" i="16"/>
  <c r="W92" i="16"/>
  <c r="W93" i="16"/>
  <c r="W94" i="16"/>
  <c r="W95" i="16"/>
  <c r="W96" i="16"/>
  <c r="W97" i="16"/>
  <c r="W98" i="16"/>
  <c r="W99" i="16"/>
  <c r="W100" i="16"/>
  <c r="W101" i="16"/>
  <c r="W102" i="16"/>
  <c r="W103" i="16"/>
  <c r="W104" i="16"/>
  <c r="W105" i="16"/>
  <c r="W106" i="16"/>
  <c r="W107" i="16"/>
  <c r="W108" i="16"/>
  <c r="W109" i="16"/>
  <c r="W110" i="16"/>
  <c r="W111" i="16"/>
  <c r="W112" i="16"/>
  <c r="W113" i="16"/>
  <c r="W114" i="16"/>
  <c r="W115" i="16"/>
  <c r="W116" i="16"/>
  <c r="W117" i="16"/>
  <c r="W118" i="16"/>
  <c r="W119" i="16"/>
  <c r="W120" i="16"/>
  <c r="W121" i="16"/>
  <c r="W122" i="16"/>
  <c r="W123" i="16"/>
  <c r="W124" i="16"/>
  <c r="W125" i="16"/>
  <c r="W126" i="16"/>
  <c r="W127" i="16"/>
  <c r="W128" i="16"/>
  <c r="W129" i="16"/>
  <c r="W130" i="16"/>
  <c r="W131" i="16"/>
  <c r="W132" i="16"/>
  <c r="W133" i="16"/>
  <c r="W134" i="16"/>
  <c r="W135" i="16"/>
  <c r="W136" i="16"/>
  <c r="W137" i="16"/>
  <c r="W138" i="16"/>
  <c r="W139" i="16"/>
  <c r="W140" i="16"/>
  <c r="W141" i="16"/>
  <c r="W142" i="16"/>
  <c r="W143" i="16"/>
  <c r="W144" i="16"/>
  <c r="W145" i="16"/>
  <c r="W146" i="16"/>
  <c r="W147" i="16"/>
  <c r="W148" i="16"/>
  <c r="W149" i="16"/>
  <c r="W150" i="16"/>
  <c r="W151" i="16"/>
  <c r="W152" i="16"/>
  <c r="W153" i="16"/>
  <c r="W154" i="16"/>
  <c r="W155" i="16"/>
  <c r="W156" i="16"/>
  <c r="W157" i="16"/>
  <c r="W158" i="16"/>
  <c r="W159" i="16"/>
  <c r="W160" i="16"/>
  <c r="W161" i="16"/>
  <c r="W162" i="16"/>
  <c r="W163" i="16"/>
  <c r="W164" i="16"/>
  <c r="W165" i="16"/>
  <c r="W166" i="16"/>
  <c r="W167" i="16"/>
  <c r="W168" i="16"/>
  <c r="W169" i="16"/>
  <c r="W170" i="16"/>
  <c r="W171" i="16"/>
  <c r="W172" i="16"/>
  <c r="W173" i="16"/>
  <c r="W174" i="16"/>
  <c r="W175" i="16"/>
  <c r="W176" i="16"/>
  <c r="W177" i="16"/>
  <c r="W178" i="16"/>
  <c r="W179" i="16"/>
  <c r="W180" i="16"/>
  <c r="W181" i="16"/>
  <c r="W182" i="16"/>
  <c r="W183" i="16"/>
  <c r="W184" i="16"/>
  <c r="W185" i="16"/>
  <c r="W186" i="16"/>
  <c r="W187" i="16"/>
  <c r="W188" i="16"/>
  <c r="W189" i="16"/>
  <c r="W190" i="16"/>
  <c r="W191" i="16"/>
  <c r="W192" i="16"/>
  <c r="W193" i="16"/>
  <c r="W194" i="16"/>
  <c r="W195" i="16"/>
  <c r="W196" i="16"/>
  <c r="W17" i="16"/>
  <c r="X17" i="16"/>
  <c r="Y17" i="16"/>
  <c r="Z17" i="16"/>
  <c r="AE65" i="18" l="1"/>
  <c r="AE56" i="18"/>
  <c r="AE22" i="18"/>
  <c r="AE38" i="18"/>
  <c r="AE46" i="18"/>
  <c r="AE54" i="18"/>
  <c r="AE62" i="18"/>
  <c r="AE70" i="18"/>
  <c r="AE78" i="18"/>
  <c r="AE30" i="18"/>
  <c r="AB17" i="18"/>
  <c r="AE170" i="19"/>
  <c r="AB170" i="19"/>
  <c r="AC170" i="19"/>
  <c r="AD170" i="19"/>
  <c r="AB130" i="19"/>
  <c r="AC130" i="19"/>
  <c r="AE130" i="19"/>
  <c r="AD130" i="19"/>
  <c r="AB122" i="19"/>
  <c r="AC122" i="19"/>
  <c r="AE122" i="19"/>
  <c r="AD122" i="19"/>
  <c r="AB98" i="19"/>
  <c r="AC98" i="19"/>
  <c r="AE98" i="19"/>
  <c r="AD98" i="19"/>
  <c r="AB58" i="19"/>
  <c r="AC58" i="19"/>
  <c r="AE58" i="19"/>
  <c r="AD58" i="19"/>
  <c r="AB50" i="19"/>
  <c r="AC50" i="19"/>
  <c r="AE50" i="19"/>
  <c r="AD50" i="19"/>
  <c r="AE159" i="19"/>
  <c r="AC159" i="19"/>
  <c r="AD159" i="19"/>
  <c r="AB159" i="19"/>
  <c r="AB151" i="19"/>
  <c r="AD151" i="19"/>
  <c r="AE151" i="19"/>
  <c r="AC151" i="19"/>
  <c r="AC127" i="19"/>
  <c r="AE127" i="19"/>
  <c r="AD127" i="19"/>
  <c r="AB127" i="19"/>
  <c r="AB119" i="19"/>
  <c r="AC119" i="19"/>
  <c r="AD119" i="19"/>
  <c r="AE119" i="19"/>
  <c r="AC111" i="19"/>
  <c r="AD111" i="19"/>
  <c r="AE111" i="19"/>
  <c r="AB111" i="19"/>
  <c r="AB103" i="19"/>
  <c r="AC103" i="19"/>
  <c r="AD103" i="19"/>
  <c r="AE103" i="19"/>
  <c r="AC95" i="19"/>
  <c r="AE95" i="19"/>
  <c r="AD95" i="19"/>
  <c r="AB95" i="19"/>
  <c r="AC63" i="19"/>
  <c r="AD63" i="19"/>
  <c r="AE63" i="19"/>
  <c r="AB63" i="19"/>
  <c r="AC31" i="19"/>
  <c r="AE31" i="19"/>
  <c r="AD31" i="19"/>
  <c r="AB31" i="19"/>
  <c r="AB23" i="19"/>
  <c r="AC23" i="19"/>
  <c r="AD23" i="19"/>
  <c r="AE23" i="19"/>
  <c r="AE180" i="19"/>
  <c r="AC180" i="19"/>
  <c r="AD180" i="19"/>
  <c r="AB180" i="19"/>
  <c r="AE172" i="19"/>
  <c r="AB172" i="19"/>
  <c r="AC172" i="19"/>
  <c r="AD172" i="19"/>
  <c r="AB76" i="19"/>
  <c r="AC76" i="19"/>
  <c r="AE76" i="19"/>
  <c r="AD76" i="19"/>
  <c r="AB68" i="19"/>
  <c r="AC68" i="19"/>
  <c r="AE68" i="19"/>
  <c r="AD68" i="19"/>
  <c r="AB185" i="19"/>
  <c r="AC185" i="19"/>
  <c r="AE185" i="19"/>
  <c r="AD185" i="19"/>
  <c r="AB145" i="19"/>
  <c r="AC145" i="19"/>
  <c r="AD145" i="19"/>
  <c r="AE145" i="19"/>
  <c r="AB137" i="19"/>
  <c r="AC137" i="19"/>
  <c r="AD137" i="19"/>
  <c r="AE137" i="19"/>
  <c r="AB121" i="19"/>
  <c r="AD121" i="19"/>
  <c r="AC121" i="19"/>
  <c r="AE121" i="19"/>
  <c r="AB113" i="19"/>
  <c r="AD113" i="19"/>
  <c r="AE113" i="19"/>
  <c r="AC113" i="19"/>
  <c r="AB105" i="19"/>
  <c r="AC105" i="19"/>
  <c r="AD105" i="19"/>
  <c r="AE105" i="19"/>
  <c r="AB97" i="19"/>
  <c r="AC97" i="19"/>
  <c r="AD97" i="19"/>
  <c r="AE97" i="19"/>
  <c r="AB89" i="19"/>
  <c r="AD89" i="19"/>
  <c r="AC89" i="19"/>
  <c r="AE89" i="19"/>
  <c r="AB81" i="19"/>
  <c r="AC81" i="19"/>
  <c r="AD81" i="19"/>
  <c r="AE81" i="19"/>
  <c r="AB73" i="19"/>
  <c r="AC73" i="19"/>
  <c r="AD73" i="19"/>
  <c r="AE73" i="19"/>
  <c r="AB65" i="19"/>
  <c r="AC65" i="19"/>
  <c r="AD65" i="19"/>
  <c r="AE65" i="19"/>
  <c r="AB57" i="19"/>
  <c r="AD57" i="19"/>
  <c r="AC57" i="19"/>
  <c r="AE57" i="19"/>
  <c r="AB49" i="19"/>
  <c r="AC49" i="19"/>
  <c r="AD49" i="19"/>
  <c r="AE49" i="19"/>
  <c r="AB41" i="19"/>
  <c r="AC41" i="19"/>
  <c r="AD41" i="19"/>
  <c r="AE41" i="19"/>
  <c r="AB33" i="19"/>
  <c r="AE33" i="19"/>
  <c r="AC33" i="19"/>
  <c r="AD33" i="19"/>
  <c r="AB25" i="19"/>
  <c r="AC25" i="19"/>
  <c r="AD25" i="19"/>
  <c r="AE25" i="19"/>
  <c r="AB190" i="19"/>
  <c r="AC190" i="19"/>
  <c r="AE190" i="19"/>
  <c r="AD190" i="19"/>
  <c r="AE182" i="19"/>
  <c r="AD182" i="19"/>
  <c r="AB182" i="19"/>
  <c r="AC182" i="19"/>
  <c r="AE174" i="19"/>
  <c r="AC174" i="19"/>
  <c r="AD174" i="19"/>
  <c r="AB174" i="19"/>
  <c r="AE166" i="19"/>
  <c r="AD166" i="19"/>
  <c r="AB166" i="19"/>
  <c r="AC166" i="19"/>
  <c r="AE158" i="19"/>
  <c r="AC158" i="19"/>
  <c r="AD158" i="19"/>
  <c r="AB158" i="19"/>
  <c r="AE150" i="19"/>
  <c r="AD150" i="19"/>
  <c r="AB150" i="19"/>
  <c r="AC150" i="19"/>
  <c r="AE142" i="19"/>
  <c r="AB142" i="19"/>
  <c r="AC142" i="19"/>
  <c r="AD142" i="19"/>
  <c r="AB134" i="19"/>
  <c r="AC134" i="19"/>
  <c r="AE134" i="19"/>
  <c r="AD134" i="19"/>
  <c r="AB126" i="19"/>
  <c r="AC126" i="19"/>
  <c r="AE126" i="19"/>
  <c r="AD126" i="19"/>
  <c r="AB118" i="19"/>
  <c r="AC118" i="19"/>
  <c r="AE118" i="19"/>
  <c r="AD118" i="19"/>
  <c r="AB110" i="19"/>
  <c r="AC110" i="19"/>
  <c r="AE110" i="19"/>
  <c r="AD110" i="19"/>
  <c r="AB102" i="19"/>
  <c r="AC102" i="19"/>
  <c r="AE102" i="19"/>
  <c r="AD102" i="19"/>
  <c r="AB94" i="19"/>
  <c r="AC94" i="19"/>
  <c r="AE94" i="19"/>
  <c r="AD94" i="19"/>
  <c r="AB86" i="19"/>
  <c r="AC86" i="19"/>
  <c r="AE86" i="19"/>
  <c r="AD86" i="19"/>
  <c r="AB78" i="19"/>
  <c r="AC78" i="19"/>
  <c r="AE78" i="19"/>
  <c r="AD78" i="19"/>
  <c r="AB70" i="19"/>
  <c r="AC70" i="19"/>
  <c r="AE70" i="19"/>
  <c r="AD70" i="19"/>
  <c r="AB62" i="19"/>
  <c r="AC62" i="19"/>
  <c r="AE62" i="19"/>
  <c r="AD62" i="19"/>
  <c r="AB54" i="19"/>
  <c r="AC54" i="19"/>
  <c r="AE54" i="19"/>
  <c r="AD54" i="19"/>
  <c r="AB46" i="19"/>
  <c r="AC46" i="19"/>
  <c r="AE46" i="19"/>
  <c r="AD46" i="19"/>
  <c r="AB38" i="19"/>
  <c r="AC38" i="19"/>
  <c r="AE38" i="19"/>
  <c r="AD38" i="19"/>
  <c r="AB30" i="19"/>
  <c r="AC30" i="19"/>
  <c r="AE30" i="19"/>
  <c r="AD30" i="19"/>
  <c r="AB22" i="19"/>
  <c r="AC22" i="19"/>
  <c r="AE22" i="19"/>
  <c r="AD22" i="19"/>
  <c r="AB194" i="19"/>
  <c r="AC194" i="19"/>
  <c r="AE194" i="19"/>
  <c r="AD194" i="19"/>
  <c r="AE162" i="19"/>
  <c r="AB162" i="19"/>
  <c r="AC162" i="19"/>
  <c r="AD162" i="19"/>
  <c r="AB106" i="19"/>
  <c r="AC106" i="19"/>
  <c r="AE106" i="19"/>
  <c r="AD106" i="19"/>
  <c r="AB34" i="19"/>
  <c r="AC34" i="19"/>
  <c r="AE34" i="19"/>
  <c r="AD34" i="19"/>
  <c r="AB18" i="19"/>
  <c r="AC18" i="19"/>
  <c r="AE18" i="19"/>
  <c r="AD18" i="19"/>
  <c r="AE175" i="19"/>
  <c r="AB175" i="19"/>
  <c r="AC175" i="19"/>
  <c r="AD175" i="19"/>
  <c r="AE143" i="19"/>
  <c r="AB143" i="19"/>
  <c r="AC143" i="19"/>
  <c r="AD143" i="19"/>
  <c r="AB55" i="19"/>
  <c r="AC55" i="19"/>
  <c r="AE55" i="19"/>
  <c r="AD55" i="19"/>
  <c r="AE156" i="19"/>
  <c r="AB156" i="19"/>
  <c r="AC156" i="19"/>
  <c r="AD156" i="19"/>
  <c r="AE148" i="19"/>
  <c r="AC148" i="19"/>
  <c r="AD148" i="19"/>
  <c r="AB148" i="19"/>
  <c r="AB108" i="19"/>
  <c r="AC108" i="19"/>
  <c r="AE108" i="19"/>
  <c r="AD108" i="19"/>
  <c r="AB84" i="19"/>
  <c r="AC84" i="19"/>
  <c r="AE84" i="19"/>
  <c r="AD84" i="19"/>
  <c r="AB60" i="19"/>
  <c r="AC60" i="19"/>
  <c r="AE60" i="19"/>
  <c r="AD60" i="19"/>
  <c r="AB36" i="19"/>
  <c r="AC36" i="19"/>
  <c r="AE36" i="19"/>
  <c r="AD36" i="19"/>
  <c r="AB177" i="19"/>
  <c r="AD177" i="19"/>
  <c r="AC177" i="19"/>
  <c r="AE177" i="19"/>
  <c r="AB169" i="19"/>
  <c r="AC169" i="19"/>
  <c r="AE169" i="19"/>
  <c r="AD169" i="19"/>
  <c r="AC195" i="19"/>
  <c r="AD195" i="19"/>
  <c r="AE195" i="19"/>
  <c r="AB195" i="19"/>
  <c r="AC187" i="19"/>
  <c r="AD187" i="19"/>
  <c r="AB187" i="19"/>
  <c r="AE187" i="19"/>
  <c r="AB179" i="19"/>
  <c r="AC179" i="19"/>
  <c r="AD179" i="19"/>
  <c r="AE179" i="19"/>
  <c r="AC171" i="19"/>
  <c r="AD171" i="19"/>
  <c r="AB171" i="19"/>
  <c r="AE171" i="19"/>
  <c r="AB163" i="19"/>
  <c r="AC163" i="19"/>
  <c r="AE163" i="19"/>
  <c r="AD163" i="19"/>
  <c r="AC155" i="19"/>
  <c r="AD155" i="19"/>
  <c r="AE155" i="19"/>
  <c r="AB155" i="19"/>
  <c r="AB147" i="19"/>
  <c r="AC147" i="19"/>
  <c r="AD147" i="19"/>
  <c r="AE147" i="19"/>
  <c r="AC139" i="19"/>
  <c r="AE139" i="19"/>
  <c r="AD139" i="19"/>
  <c r="AB139" i="19"/>
  <c r="AB131" i="19"/>
  <c r="AC131" i="19"/>
  <c r="AD131" i="19"/>
  <c r="AE131" i="19"/>
  <c r="AE123" i="19"/>
  <c r="AB123" i="19"/>
  <c r="AC123" i="19"/>
  <c r="AD123" i="19"/>
  <c r="AC115" i="19"/>
  <c r="AB115" i="19"/>
  <c r="AD115" i="19"/>
  <c r="AE115" i="19"/>
  <c r="AE107" i="19"/>
  <c r="AB107" i="19"/>
  <c r="AC107" i="19"/>
  <c r="AD107" i="19"/>
  <c r="AB99" i="19"/>
  <c r="AC99" i="19"/>
  <c r="AD99" i="19"/>
  <c r="AE99" i="19"/>
  <c r="AE91" i="19"/>
  <c r="AB91" i="19"/>
  <c r="AC91" i="19"/>
  <c r="AD91" i="19"/>
  <c r="AC83" i="19"/>
  <c r="AB83" i="19"/>
  <c r="AD83" i="19"/>
  <c r="AE83" i="19"/>
  <c r="AE75" i="19"/>
  <c r="AB75" i="19"/>
  <c r="AC75" i="19"/>
  <c r="AD75" i="19"/>
  <c r="AB67" i="19"/>
  <c r="AC67" i="19"/>
  <c r="AD67" i="19"/>
  <c r="AE67" i="19"/>
  <c r="AE59" i="19"/>
  <c r="AB59" i="19"/>
  <c r="AC59" i="19"/>
  <c r="AD59" i="19"/>
  <c r="AC51" i="19"/>
  <c r="AB51" i="19"/>
  <c r="AD51" i="19"/>
  <c r="AE51" i="19"/>
  <c r="AE43" i="19"/>
  <c r="AC43" i="19"/>
  <c r="AD43" i="19"/>
  <c r="AB43" i="19"/>
  <c r="AB35" i="19"/>
  <c r="AC35" i="19"/>
  <c r="AD35" i="19"/>
  <c r="AE35" i="19"/>
  <c r="AE27" i="19"/>
  <c r="AD27" i="19"/>
  <c r="AC27" i="19"/>
  <c r="AB27" i="19"/>
  <c r="AB19" i="19"/>
  <c r="AC19" i="19"/>
  <c r="AD19" i="19"/>
  <c r="AE19" i="19"/>
  <c r="AE186" i="19"/>
  <c r="AB186" i="19"/>
  <c r="AD186" i="19"/>
  <c r="AC186" i="19"/>
  <c r="AE154" i="19"/>
  <c r="AB154" i="19"/>
  <c r="AD154" i="19"/>
  <c r="AC154" i="19"/>
  <c r="AB114" i="19"/>
  <c r="AC114" i="19"/>
  <c r="AE114" i="19"/>
  <c r="AD114" i="19"/>
  <c r="AB74" i="19"/>
  <c r="AC74" i="19"/>
  <c r="AE74" i="19"/>
  <c r="AD74" i="19"/>
  <c r="AB66" i="19"/>
  <c r="AC66" i="19"/>
  <c r="AE66" i="19"/>
  <c r="AD66" i="19"/>
  <c r="AB42" i="19"/>
  <c r="AC42" i="19"/>
  <c r="AE42" i="19"/>
  <c r="AD42" i="19"/>
  <c r="AC191" i="19"/>
  <c r="AD191" i="19"/>
  <c r="AB191" i="19"/>
  <c r="AE191" i="19"/>
  <c r="AB167" i="19"/>
  <c r="AD167" i="19"/>
  <c r="AE167" i="19"/>
  <c r="AC167" i="19"/>
  <c r="AB135" i="19"/>
  <c r="AC135" i="19"/>
  <c r="AD135" i="19"/>
  <c r="AE135" i="19"/>
  <c r="AB87" i="19"/>
  <c r="AC87" i="19"/>
  <c r="AE87" i="19"/>
  <c r="AD87" i="19"/>
  <c r="AC79" i="19"/>
  <c r="AD79" i="19"/>
  <c r="AE79" i="19"/>
  <c r="AB79" i="19"/>
  <c r="AB71" i="19"/>
  <c r="AC71" i="19"/>
  <c r="AD71" i="19"/>
  <c r="AE71" i="19"/>
  <c r="AE164" i="19"/>
  <c r="AC164" i="19"/>
  <c r="AD164" i="19"/>
  <c r="AB164" i="19"/>
  <c r="AE140" i="19"/>
  <c r="AB140" i="19"/>
  <c r="AC140" i="19"/>
  <c r="AD140" i="19"/>
  <c r="AB132" i="19"/>
  <c r="AC132" i="19"/>
  <c r="AE132" i="19"/>
  <c r="AD132" i="19"/>
  <c r="AB124" i="19"/>
  <c r="AC124" i="19"/>
  <c r="AE124" i="19"/>
  <c r="AD124" i="19"/>
  <c r="AB116" i="19"/>
  <c r="AC116" i="19"/>
  <c r="AE116" i="19"/>
  <c r="AD116" i="19"/>
  <c r="AB100" i="19"/>
  <c r="AC100" i="19"/>
  <c r="AE100" i="19"/>
  <c r="AD100" i="19"/>
  <c r="AB44" i="19"/>
  <c r="AC44" i="19"/>
  <c r="AE44" i="19"/>
  <c r="AD44" i="19"/>
  <c r="AB20" i="19"/>
  <c r="AC20" i="19"/>
  <c r="AE20" i="19"/>
  <c r="AD20" i="19"/>
  <c r="AC193" i="19"/>
  <c r="AD193" i="19"/>
  <c r="AB193" i="19"/>
  <c r="AE193" i="19"/>
  <c r="AB153" i="19"/>
  <c r="AC153" i="19"/>
  <c r="AE153" i="19"/>
  <c r="AD153" i="19"/>
  <c r="AB129" i="19"/>
  <c r="AE129" i="19"/>
  <c r="AD129" i="19"/>
  <c r="AC129" i="19"/>
  <c r="AB192" i="19"/>
  <c r="AC192" i="19"/>
  <c r="AD192" i="19"/>
  <c r="AE192" i="19"/>
  <c r="AE184" i="19"/>
  <c r="AB184" i="19"/>
  <c r="AC184" i="19"/>
  <c r="AD184" i="19"/>
  <c r="AE176" i="19"/>
  <c r="AB176" i="19"/>
  <c r="AD176" i="19"/>
  <c r="AC176" i="19"/>
  <c r="AE168" i="19"/>
  <c r="AC168" i="19"/>
  <c r="AD168" i="19"/>
  <c r="AB168" i="19"/>
  <c r="AE160" i="19"/>
  <c r="AB160" i="19"/>
  <c r="AD160" i="19"/>
  <c r="AC160" i="19"/>
  <c r="AE152" i="19"/>
  <c r="AB152" i="19"/>
  <c r="AC152" i="19"/>
  <c r="AD152" i="19"/>
  <c r="AE144" i="19"/>
  <c r="AC144" i="19"/>
  <c r="AB144" i="19"/>
  <c r="AD144" i="19"/>
  <c r="AB136" i="19"/>
  <c r="AC136" i="19"/>
  <c r="AE136" i="19"/>
  <c r="AD136" i="19"/>
  <c r="AB128" i="19"/>
  <c r="AC128" i="19"/>
  <c r="AE128" i="19"/>
  <c r="AD128" i="19"/>
  <c r="AB120" i="19"/>
  <c r="AC120" i="19"/>
  <c r="AE120" i="19"/>
  <c r="AD120" i="19"/>
  <c r="AB112" i="19"/>
  <c r="AC112" i="19"/>
  <c r="AE112" i="19"/>
  <c r="AD112" i="19"/>
  <c r="AB104" i="19"/>
  <c r="AC104" i="19"/>
  <c r="AE104" i="19"/>
  <c r="AD104" i="19"/>
  <c r="AB96" i="19"/>
  <c r="AC96" i="19"/>
  <c r="AE96" i="19"/>
  <c r="AD96" i="19"/>
  <c r="AB88" i="19"/>
  <c r="AC88" i="19"/>
  <c r="AE88" i="19"/>
  <c r="AD88" i="19"/>
  <c r="AB80" i="19"/>
  <c r="AC80" i="19"/>
  <c r="AE80" i="19"/>
  <c r="AD80" i="19"/>
  <c r="AB72" i="19"/>
  <c r="AC72" i="19"/>
  <c r="AE72" i="19"/>
  <c r="AD72" i="19"/>
  <c r="AB64" i="19"/>
  <c r="AC64" i="19"/>
  <c r="AE64" i="19"/>
  <c r="AD64" i="19"/>
  <c r="AB56" i="19"/>
  <c r="AC56" i="19"/>
  <c r="AE56" i="19"/>
  <c r="AD56" i="19"/>
  <c r="AB48" i="19"/>
  <c r="AC48" i="19"/>
  <c r="AE48" i="19"/>
  <c r="AD48" i="19"/>
  <c r="AB40" i="19"/>
  <c r="AC40" i="19"/>
  <c r="AE40" i="19"/>
  <c r="AD40" i="19"/>
  <c r="AB32" i="19"/>
  <c r="AC32" i="19"/>
  <c r="AE32" i="19"/>
  <c r="AD32" i="19"/>
  <c r="AB24" i="19"/>
  <c r="AC24" i="19"/>
  <c r="AE24" i="19"/>
  <c r="AD24" i="19"/>
  <c r="AE178" i="19"/>
  <c r="AB178" i="19"/>
  <c r="AC178" i="19"/>
  <c r="AD178" i="19"/>
  <c r="AE146" i="19"/>
  <c r="AB146" i="19"/>
  <c r="AC146" i="19"/>
  <c r="AD146" i="19"/>
  <c r="AE138" i="19"/>
  <c r="AB138" i="19"/>
  <c r="AD138" i="19"/>
  <c r="AC138" i="19"/>
  <c r="AB90" i="19"/>
  <c r="AC90" i="19"/>
  <c r="AE90" i="19"/>
  <c r="AD90" i="19"/>
  <c r="AB82" i="19"/>
  <c r="AC82" i="19"/>
  <c r="AE82" i="19"/>
  <c r="AD82" i="19"/>
  <c r="AB26" i="19"/>
  <c r="AC26" i="19"/>
  <c r="AE26" i="19"/>
  <c r="AD26" i="19"/>
  <c r="AB183" i="19"/>
  <c r="AD183" i="19"/>
  <c r="AE183" i="19"/>
  <c r="AC183" i="19"/>
  <c r="AC47" i="19"/>
  <c r="AD47" i="19"/>
  <c r="AE47" i="19"/>
  <c r="AB47" i="19"/>
  <c r="AB39" i="19"/>
  <c r="AC39" i="19"/>
  <c r="AD39" i="19"/>
  <c r="AE39" i="19"/>
  <c r="AB196" i="19"/>
  <c r="AC196" i="19"/>
  <c r="AD196" i="19"/>
  <c r="AE196" i="19"/>
  <c r="AB188" i="19"/>
  <c r="AC188" i="19"/>
  <c r="AD188" i="19"/>
  <c r="AE188" i="19"/>
  <c r="AB92" i="19"/>
  <c r="AC92" i="19"/>
  <c r="AE92" i="19"/>
  <c r="AD92" i="19"/>
  <c r="AB52" i="19"/>
  <c r="AC52" i="19"/>
  <c r="AE52" i="19"/>
  <c r="AD52" i="19"/>
  <c r="AB28" i="19"/>
  <c r="AC28" i="19"/>
  <c r="AE28" i="19"/>
  <c r="AD28" i="19"/>
  <c r="AB161" i="19"/>
  <c r="AC161" i="19"/>
  <c r="AD161" i="19"/>
  <c r="AE161" i="19"/>
  <c r="AC189" i="19"/>
  <c r="AD189" i="19"/>
  <c r="AE189" i="19"/>
  <c r="AB189" i="19"/>
  <c r="AC181" i="19"/>
  <c r="AD181" i="19"/>
  <c r="AE181" i="19"/>
  <c r="AB181" i="19"/>
  <c r="AD173" i="19"/>
  <c r="AE173" i="19"/>
  <c r="AB173" i="19"/>
  <c r="AC173" i="19"/>
  <c r="AC165" i="19"/>
  <c r="AD165" i="19"/>
  <c r="AB165" i="19"/>
  <c r="AE165" i="19"/>
  <c r="AD157" i="19"/>
  <c r="AE157" i="19"/>
  <c r="AB157" i="19"/>
  <c r="AC157" i="19"/>
  <c r="AB149" i="19"/>
  <c r="AC149" i="19"/>
  <c r="AD149" i="19"/>
  <c r="AE149" i="19"/>
  <c r="AD141" i="19"/>
  <c r="AE141" i="19"/>
  <c r="AB141" i="19"/>
  <c r="AC141" i="19"/>
  <c r="AD133" i="19"/>
  <c r="AE133" i="19"/>
  <c r="AB133" i="19"/>
  <c r="AC133" i="19"/>
  <c r="AB125" i="19"/>
  <c r="AC125" i="19"/>
  <c r="AD125" i="19"/>
  <c r="AE125" i="19"/>
  <c r="AD117" i="19"/>
  <c r="AE117" i="19"/>
  <c r="AB117" i="19"/>
  <c r="AC117" i="19"/>
  <c r="AB109" i="19"/>
  <c r="AC109" i="19"/>
  <c r="AD109" i="19"/>
  <c r="AE109" i="19"/>
  <c r="AD101" i="19"/>
  <c r="AE101" i="19"/>
  <c r="AB101" i="19"/>
  <c r="AC101" i="19"/>
  <c r="AB93" i="19"/>
  <c r="AC93" i="19"/>
  <c r="AD93" i="19"/>
  <c r="AE93" i="19"/>
  <c r="AD85" i="19"/>
  <c r="AE85" i="19"/>
  <c r="AB85" i="19"/>
  <c r="AC85" i="19"/>
  <c r="AB77" i="19"/>
  <c r="AC77" i="19"/>
  <c r="AD77" i="19"/>
  <c r="AE77" i="19"/>
  <c r="AD69" i="19"/>
  <c r="AE69" i="19"/>
  <c r="AC69" i="19"/>
  <c r="AB69" i="19"/>
  <c r="AB61" i="19"/>
  <c r="AC61" i="19"/>
  <c r="AD61" i="19"/>
  <c r="AE61" i="19"/>
  <c r="AD53" i="19"/>
  <c r="AE53" i="19"/>
  <c r="AC53" i="19"/>
  <c r="AB53" i="19"/>
  <c r="AB45" i="19"/>
  <c r="AC45" i="19"/>
  <c r="AD45" i="19"/>
  <c r="AE45" i="19"/>
  <c r="AD37" i="19"/>
  <c r="AE37" i="19"/>
  <c r="AB37" i="19"/>
  <c r="AC37" i="19"/>
  <c r="AB29" i="19"/>
  <c r="AC29" i="19"/>
  <c r="AD29" i="19"/>
  <c r="AE29" i="19"/>
  <c r="AD21" i="19"/>
  <c r="AE21" i="19"/>
  <c r="AC21" i="19"/>
  <c r="AB21" i="19"/>
  <c r="AD18" i="18"/>
  <c r="AE18" i="18"/>
  <c r="AE20" i="18"/>
  <c r="AE26" i="18"/>
  <c r="AE28" i="18"/>
  <c r="AE34" i="18"/>
  <c r="AE36" i="18"/>
  <c r="AE42" i="18"/>
  <c r="AE44" i="18"/>
  <c r="AE50" i="18"/>
  <c r="AE52" i="18"/>
  <c r="AE58" i="18"/>
  <c r="AE60" i="18"/>
  <c r="AE66" i="18"/>
  <c r="AE68" i="18"/>
  <c r="AE74" i="18"/>
  <c r="AE76" i="18"/>
  <c r="AE73" i="18"/>
  <c r="AE81" i="18"/>
  <c r="AD195" i="18"/>
  <c r="AB195" i="18"/>
  <c r="AC195" i="18"/>
  <c r="AE195" i="18"/>
  <c r="AD163" i="18"/>
  <c r="AB163" i="18"/>
  <c r="AC163" i="18"/>
  <c r="AE163" i="18"/>
  <c r="AD131" i="18"/>
  <c r="AB131" i="18"/>
  <c r="AC131" i="18"/>
  <c r="AE131" i="18"/>
  <c r="AD91" i="18"/>
  <c r="AE91" i="18"/>
  <c r="AB91" i="18"/>
  <c r="AC91" i="18"/>
  <c r="AB67" i="18"/>
  <c r="AC67" i="18"/>
  <c r="AD67" i="18"/>
  <c r="AD59" i="18"/>
  <c r="AB59" i="18"/>
  <c r="AC59" i="18"/>
  <c r="AC35" i="18"/>
  <c r="AD35" i="18"/>
  <c r="AB35" i="18"/>
  <c r="AB168" i="18"/>
  <c r="AC168" i="18"/>
  <c r="AE168" i="18"/>
  <c r="AD168" i="18"/>
  <c r="AB160" i="18"/>
  <c r="AC160" i="18"/>
  <c r="AD160" i="18"/>
  <c r="AE160" i="18"/>
  <c r="AB152" i="18"/>
  <c r="AC152" i="18"/>
  <c r="AE152" i="18"/>
  <c r="AD152" i="18"/>
  <c r="AB136" i="18"/>
  <c r="AC136" i="18"/>
  <c r="AE136" i="18"/>
  <c r="AD136" i="18"/>
  <c r="AB104" i="18"/>
  <c r="AC104" i="18"/>
  <c r="AE104" i="18"/>
  <c r="AD104" i="18"/>
  <c r="AD56" i="18"/>
  <c r="AB56" i="18"/>
  <c r="AC56" i="18"/>
  <c r="AC32" i="18"/>
  <c r="AD32" i="18"/>
  <c r="AB32" i="18"/>
  <c r="AD189" i="18"/>
  <c r="AB189" i="18"/>
  <c r="AE189" i="18"/>
  <c r="AC189" i="18"/>
  <c r="AD181" i="18"/>
  <c r="AC181" i="18"/>
  <c r="AE181" i="18"/>
  <c r="AB181" i="18"/>
  <c r="AD173" i="18"/>
  <c r="AB173" i="18"/>
  <c r="AC173" i="18"/>
  <c r="AE173" i="18"/>
  <c r="AD165" i="18"/>
  <c r="AC165" i="18"/>
  <c r="AB165" i="18"/>
  <c r="AE165" i="18"/>
  <c r="AD157" i="18"/>
  <c r="AB157" i="18"/>
  <c r="AC157" i="18"/>
  <c r="AE157" i="18"/>
  <c r="AD149" i="18"/>
  <c r="AC149" i="18"/>
  <c r="AE149" i="18"/>
  <c r="AB149" i="18"/>
  <c r="AD141" i="18"/>
  <c r="AB141" i="18"/>
  <c r="AC141" i="18"/>
  <c r="AE141" i="18"/>
  <c r="AD133" i="18"/>
  <c r="AC133" i="18"/>
  <c r="AE133" i="18"/>
  <c r="AB133" i="18"/>
  <c r="AD125" i="18"/>
  <c r="AB125" i="18"/>
  <c r="AC125" i="18"/>
  <c r="AE125" i="18"/>
  <c r="AD117" i="18"/>
  <c r="AC117" i="18"/>
  <c r="AE117" i="18"/>
  <c r="AB117" i="18"/>
  <c r="AD109" i="18"/>
  <c r="AB109" i="18"/>
  <c r="AC109" i="18"/>
  <c r="AE109" i="18"/>
  <c r="AD101" i="18"/>
  <c r="AC101" i="18"/>
  <c r="AE101" i="18"/>
  <c r="AB101" i="18"/>
  <c r="AD93" i="18"/>
  <c r="AB93" i="18"/>
  <c r="AC93" i="18"/>
  <c r="AE93" i="18"/>
  <c r="AD85" i="18"/>
  <c r="AC85" i="18"/>
  <c r="AE85" i="18"/>
  <c r="AB85" i="18"/>
  <c r="AB77" i="18"/>
  <c r="AC77" i="18"/>
  <c r="AD77" i="18"/>
  <c r="AB69" i="18"/>
  <c r="AD69" i="18"/>
  <c r="AC69" i="18"/>
  <c r="AB61" i="18"/>
  <c r="AC61" i="18"/>
  <c r="AD61" i="18"/>
  <c r="AB53" i="18"/>
  <c r="AD53" i="18"/>
  <c r="AC53" i="18"/>
  <c r="AB45" i="18"/>
  <c r="AC45" i="18"/>
  <c r="AD45" i="18"/>
  <c r="AB37" i="18"/>
  <c r="AC37" i="18"/>
  <c r="AD37" i="18"/>
  <c r="AC29" i="18"/>
  <c r="AB29" i="18"/>
  <c r="AD29" i="18"/>
  <c r="AC21" i="18"/>
  <c r="AB21" i="18"/>
  <c r="AD21" i="18"/>
  <c r="AC17" i="18"/>
  <c r="AB194" i="18"/>
  <c r="AC194" i="18"/>
  <c r="AD194" i="18"/>
  <c r="AE194" i="18"/>
  <c r="AB186" i="18"/>
  <c r="AC186" i="18"/>
  <c r="AE186" i="18"/>
  <c r="AD186" i="18"/>
  <c r="AB178" i="18"/>
  <c r="AC178" i="18"/>
  <c r="AD178" i="18"/>
  <c r="AE178" i="18"/>
  <c r="AB170" i="18"/>
  <c r="AC170" i="18"/>
  <c r="AE170" i="18"/>
  <c r="AD170" i="18"/>
  <c r="AB162" i="18"/>
  <c r="AC162" i="18"/>
  <c r="AD162" i="18"/>
  <c r="AE162" i="18"/>
  <c r="AB154" i="18"/>
  <c r="AC154" i="18"/>
  <c r="AD154" i="18"/>
  <c r="AE154" i="18"/>
  <c r="AB146" i="18"/>
  <c r="AC146" i="18"/>
  <c r="AD146" i="18"/>
  <c r="AE146" i="18"/>
  <c r="AB138" i="18"/>
  <c r="AC138" i="18"/>
  <c r="AD138" i="18"/>
  <c r="AE138" i="18"/>
  <c r="AB130" i="18"/>
  <c r="AC130" i="18"/>
  <c r="AD130" i="18"/>
  <c r="AE130" i="18"/>
  <c r="AB122" i="18"/>
  <c r="AC122" i="18"/>
  <c r="AD122" i="18"/>
  <c r="AE122" i="18"/>
  <c r="AB114" i="18"/>
  <c r="AC114" i="18"/>
  <c r="AD114" i="18"/>
  <c r="AE114" i="18"/>
  <c r="AB106" i="18"/>
  <c r="AC106" i="18"/>
  <c r="AD106" i="18"/>
  <c r="AE106" i="18"/>
  <c r="AB98" i="18"/>
  <c r="AC98" i="18"/>
  <c r="AD98" i="18"/>
  <c r="AE98" i="18"/>
  <c r="AB90" i="18"/>
  <c r="AC90" i="18"/>
  <c r="AD90" i="18"/>
  <c r="AE90" i="18"/>
  <c r="AB82" i="18"/>
  <c r="AC82" i="18"/>
  <c r="AD82" i="18"/>
  <c r="AE82" i="18"/>
  <c r="AB74" i="18"/>
  <c r="AC74" i="18"/>
  <c r="AD74" i="18"/>
  <c r="AB66" i="18"/>
  <c r="AC66" i="18"/>
  <c r="AD66" i="18"/>
  <c r="AB58" i="18"/>
  <c r="AC58" i="18"/>
  <c r="AD58" i="18"/>
  <c r="AB50" i="18"/>
  <c r="AC50" i="18"/>
  <c r="AD50" i="18"/>
  <c r="AB42" i="18"/>
  <c r="AC42" i="18"/>
  <c r="AD42" i="18"/>
  <c r="AB34" i="18"/>
  <c r="AC34" i="18"/>
  <c r="AD34" i="18"/>
  <c r="AB26" i="18"/>
  <c r="AD26" i="18"/>
  <c r="AC26" i="18"/>
  <c r="AB18" i="18"/>
  <c r="AD179" i="18"/>
  <c r="AB179" i="18"/>
  <c r="AC179" i="18"/>
  <c r="AE179" i="18"/>
  <c r="AD123" i="18"/>
  <c r="AE123" i="18"/>
  <c r="AB123" i="18"/>
  <c r="AC123" i="18"/>
  <c r="AD99" i="18"/>
  <c r="AB99" i="18"/>
  <c r="AC99" i="18"/>
  <c r="AE99" i="18"/>
  <c r="AD83" i="18"/>
  <c r="AB83" i="18"/>
  <c r="AC83" i="18"/>
  <c r="AE83" i="18"/>
  <c r="AC27" i="18"/>
  <c r="AD27" i="18"/>
  <c r="AB27" i="18"/>
  <c r="AB176" i="18"/>
  <c r="AC176" i="18"/>
  <c r="AD176" i="18"/>
  <c r="AE176" i="18"/>
  <c r="AB144" i="18"/>
  <c r="AC144" i="18"/>
  <c r="AD144" i="18"/>
  <c r="AE144" i="18"/>
  <c r="AB128" i="18"/>
  <c r="AC128" i="18"/>
  <c r="AD128" i="18"/>
  <c r="AE128" i="18"/>
  <c r="AB96" i="18"/>
  <c r="AC96" i="18"/>
  <c r="AD96" i="18"/>
  <c r="AE96" i="18"/>
  <c r="AC48" i="18"/>
  <c r="AD48" i="18"/>
  <c r="AB48" i="18"/>
  <c r="AC47" i="18"/>
  <c r="AD47" i="18"/>
  <c r="AB47" i="18"/>
  <c r="AC31" i="18"/>
  <c r="AD31" i="18"/>
  <c r="AB31" i="18"/>
  <c r="AE21" i="18"/>
  <c r="AE29" i="18"/>
  <c r="AE31" i="18"/>
  <c r="AE35" i="18"/>
  <c r="AE37" i="18"/>
  <c r="AE39" i="18"/>
  <c r="AE43" i="18"/>
  <c r="AE47" i="18"/>
  <c r="AE51" i="18"/>
  <c r="AE53" i="18"/>
  <c r="AE55" i="18"/>
  <c r="AE59" i="18"/>
  <c r="AE61" i="18"/>
  <c r="AE63" i="18"/>
  <c r="AE67" i="18"/>
  <c r="AE69" i="18"/>
  <c r="AE71" i="18"/>
  <c r="AE75" i="18"/>
  <c r="AE77" i="18"/>
  <c r="AE79" i="18"/>
  <c r="AB196" i="18"/>
  <c r="AC196" i="18"/>
  <c r="AD196" i="18"/>
  <c r="AE196" i="18"/>
  <c r="AB188" i="18"/>
  <c r="AC188" i="18"/>
  <c r="AE188" i="18"/>
  <c r="AD188" i="18"/>
  <c r="AB180" i="18"/>
  <c r="AC180" i="18"/>
  <c r="AE180" i="18"/>
  <c r="AD180" i="18"/>
  <c r="AB172" i="18"/>
  <c r="AC172" i="18"/>
  <c r="AE172" i="18"/>
  <c r="AD172" i="18"/>
  <c r="AB164" i="18"/>
  <c r="AC164" i="18"/>
  <c r="AD164" i="18"/>
  <c r="AE164" i="18"/>
  <c r="AB156" i="18"/>
  <c r="AC156" i="18"/>
  <c r="AE156" i="18"/>
  <c r="AD156" i="18"/>
  <c r="AB148" i="18"/>
  <c r="AC148" i="18"/>
  <c r="AE148" i="18"/>
  <c r="AD148" i="18"/>
  <c r="AB140" i="18"/>
  <c r="AC140" i="18"/>
  <c r="AE140" i="18"/>
  <c r="AD140" i="18"/>
  <c r="AB132" i="18"/>
  <c r="AC132" i="18"/>
  <c r="AE132" i="18"/>
  <c r="AD132" i="18"/>
  <c r="AB124" i="18"/>
  <c r="AC124" i="18"/>
  <c r="AE124" i="18"/>
  <c r="AD124" i="18"/>
  <c r="AB116" i="18"/>
  <c r="AC116" i="18"/>
  <c r="AE116" i="18"/>
  <c r="AD116" i="18"/>
  <c r="AB108" i="18"/>
  <c r="AC108" i="18"/>
  <c r="AE108" i="18"/>
  <c r="AD108" i="18"/>
  <c r="AB100" i="18"/>
  <c r="AC100" i="18"/>
  <c r="AD100" i="18"/>
  <c r="AE100" i="18"/>
  <c r="AB92" i="18"/>
  <c r="AC92" i="18"/>
  <c r="AE92" i="18"/>
  <c r="AD92" i="18"/>
  <c r="AB84" i="18"/>
  <c r="AC84" i="18"/>
  <c r="AE84" i="18"/>
  <c r="AD84" i="18"/>
  <c r="AD76" i="18"/>
  <c r="AB76" i="18"/>
  <c r="AC76" i="18"/>
  <c r="AD68" i="18"/>
  <c r="AB68" i="18"/>
  <c r="AC68" i="18"/>
  <c r="AD60" i="18"/>
  <c r="AB60" i="18"/>
  <c r="AC60" i="18"/>
  <c r="AD52" i="18"/>
  <c r="AB52" i="18"/>
  <c r="AC52" i="18"/>
  <c r="AD44" i="18"/>
  <c r="AB44" i="18"/>
  <c r="AC44" i="18"/>
  <c r="AD36" i="18"/>
  <c r="AB36" i="18"/>
  <c r="AC36" i="18"/>
  <c r="AD28" i="18"/>
  <c r="AB28" i="18"/>
  <c r="AC28" i="18"/>
  <c r="AD20" i="18"/>
  <c r="AB20" i="18"/>
  <c r="AC20" i="18"/>
  <c r="AD155" i="18"/>
  <c r="AE155" i="18"/>
  <c r="AC155" i="18"/>
  <c r="AB155" i="18"/>
  <c r="AD147" i="18"/>
  <c r="AB147" i="18"/>
  <c r="AC147" i="18"/>
  <c r="AE147" i="18"/>
  <c r="AD139" i="18"/>
  <c r="AE139" i="18"/>
  <c r="AB139" i="18"/>
  <c r="AC139" i="18"/>
  <c r="AB75" i="18"/>
  <c r="AC75" i="18"/>
  <c r="AD75" i="18"/>
  <c r="AC51" i="18"/>
  <c r="AD51" i="18"/>
  <c r="AB51" i="18"/>
  <c r="AB192" i="18"/>
  <c r="AC192" i="18"/>
  <c r="AD192" i="18"/>
  <c r="AE192" i="18"/>
  <c r="AB120" i="18"/>
  <c r="AC120" i="18"/>
  <c r="AE120" i="18"/>
  <c r="AD120" i="18"/>
  <c r="AB80" i="18"/>
  <c r="AD80" i="18"/>
  <c r="AC80" i="18"/>
  <c r="AB24" i="18"/>
  <c r="AD24" i="18"/>
  <c r="AC24" i="18"/>
  <c r="AD175" i="18"/>
  <c r="AE175" i="18"/>
  <c r="AB175" i="18"/>
  <c r="AC175" i="18"/>
  <c r="AC55" i="18"/>
  <c r="AD55" i="18"/>
  <c r="AB55" i="18"/>
  <c r="AC23" i="18"/>
  <c r="AD23" i="18"/>
  <c r="AB23" i="18"/>
  <c r="AD193" i="18"/>
  <c r="AB193" i="18"/>
  <c r="AC193" i="18"/>
  <c r="AE193" i="18"/>
  <c r="AD185" i="18"/>
  <c r="AC185" i="18"/>
  <c r="AE185" i="18"/>
  <c r="AB185" i="18"/>
  <c r="AD177" i="18"/>
  <c r="AC177" i="18"/>
  <c r="AE177" i="18"/>
  <c r="AB177" i="18"/>
  <c r="AD169" i="18"/>
  <c r="AC169" i="18"/>
  <c r="AE169" i="18"/>
  <c r="AB169" i="18"/>
  <c r="AD161" i="18"/>
  <c r="AB161" i="18"/>
  <c r="AE161" i="18"/>
  <c r="AC161" i="18"/>
  <c r="AD153" i="18"/>
  <c r="AC153" i="18"/>
  <c r="AE153" i="18"/>
  <c r="AB153" i="18"/>
  <c r="AD145" i="18"/>
  <c r="AB145" i="18"/>
  <c r="AE145" i="18"/>
  <c r="AC145" i="18"/>
  <c r="AD137" i="18"/>
  <c r="AC137" i="18"/>
  <c r="AE137" i="18"/>
  <c r="AB137" i="18"/>
  <c r="AD129" i="18"/>
  <c r="AC129" i="18"/>
  <c r="AE129" i="18"/>
  <c r="AB129" i="18"/>
  <c r="AD121" i="18"/>
  <c r="AC121" i="18"/>
  <c r="AE121" i="18"/>
  <c r="AB121" i="18"/>
  <c r="AD113" i="18"/>
  <c r="AC113" i="18"/>
  <c r="AB113" i="18"/>
  <c r="AE113" i="18"/>
  <c r="AD105" i="18"/>
  <c r="AC105" i="18"/>
  <c r="AE105" i="18"/>
  <c r="AB105" i="18"/>
  <c r="AD97" i="18"/>
  <c r="AC97" i="18"/>
  <c r="AE97" i="18"/>
  <c r="AB97" i="18"/>
  <c r="AD89" i="18"/>
  <c r="AC89" i="18"/>
  <c r="AE89" i="18"/>
  <c r="AB89" i="18"/>
  <c r="AC81" i="18"/>
  <c r="AB81" i="18"/>
  <c r="AD81" i="18"/>
  <c r="AC73" i="18"/>
  <c r="AD73" i="18"/>
  <c r="AB73" i="18"/>
  <c r="AC65" i="18"/>
  <c r="AB65" i="18"/>
  <c r="AD65" i="18"/>
  <c r="AC57" i="18"/>
  <c r="AD57" i="18"/>
  <c r="AB57" i="18"/>
  <c r="AC49" i="18"/>
  <c r="AB49" i="18"/>
  <c r="AD49" i="18"/>
  <c r="AC41" i="18"/>
  <c r="AB41" i="18"/>
  <c r="AD41" i="18"/>
  <c r="AC33" i="18"/>
  <c r="AB33" i="18"/>
  <c r="AD33" i="18"/>
  <c r="AC25" i="18"/>
  <c r="AD25" i="18"/>
  <c r="AB25" i="18"/>
  <c r="AD187" i="18"/>
  <c r="AE187" i="18"/>
  <c r="AB187" i="18"/>
  <c r="AC187" i="18"/>
  <c r="AD171" i="18"/>
  <c r="AE171" i="18"/>
  <c r="AB171" i="18"/>
  <c r="AC171" i="18"/>
  <c r="AD115" i="18"/>
  <c r="AB115" i="18"/>
  <c r="AC115" i="18"/>
  <c r="AE115" i="18"/>
  <c r="AD107" i="18"/>
  <c r="AE107" i="18"/>
  <c r="AC107" i="18"/>
  <c r="AB107" i="18"/>
  <c r="AD43" i="18"/>
  <c r="AB43" i="18"/>
  <c r="AC43" i="18"/>
  <c r="AD19" i="18"/>
  <c r="AB19" i="18"/>
  <c r="AC19" i="18"/>
  <c r="AB184" i="18"/>
  <c r="AC184" i="18"/>
  <c r="AE184" i="18"/>
  <c r="AD184" i="18"/>
  <c r="AB112" i="18"/>
  <c r="AC112" i="18"/>
  <c r="AD112" i="18"/>
  <c r="AE112" i="18"/>
  <c r="AB88" i="18"/>
  <c r="AC88" i="18"/>
  <c r="AE88" i="18"/>
  <c r="AD88" i="18"/>
  <c r="AB72" i="18"/>
  <c r="AD72" i="18"/>
  <c r="AC72" i="18"/>
  <c r="AB64" i="18"/>
  <c r="AD64" i="18"/>
  <c r="AC64" i="18"/>
  <c r="AD40" i="18"/>
  <c r="AB40" i="18"/>
  <c r="AC40" i="18"/>
  <c r="AD191" i="18"/>
  <c r="AE191" i="18"/>
  <c r="AB191" i="18"/>
  <c r="AC191" i="18"/>
  <c r="AD183" i="18"/>
  <c r="AB183" i="18"/>
  <c r="AC183" i="18"/>
  <c r="AE183" i="18"/>
  <c r="AD167" i="18"/>
  <c r="AB167" i="18"/>
  <c r="AE167" i="18"/>
  <c r="AC167" i="18"/>
  <c r="AD159" i="18"/>
  <c r="AE159" i="18"/>
  <c r="AB159" i="18"/>
  <c r="AC159" i="18"/>
  <c r="AD151" i="18"/>
  <c r="AC151" i="18"/>
  <c r="AB151" i="18"/>
  <c r="AE151" i="18"/>
  <c r="AD143" i="18"/>
  <c r="AE143" i="18"/>
  <c r="AB143" i="18"/>
  <c r="AC143" i="18"/>
  <c r="AD135" i="18"/>
  <c r="AE135" i="18"/>
  <c r="AB135" i="18"/>
  <c r="AC135" i="18"/>
  <c r="AD127" i="18"/>
  <c r="AE127" i="18"/>
  <c r="AB127" i="18"/>
  <c r="AC127" i="18"/>
  <c r="AD119" i="18"/>
  <c r="AC119" i="18"/>
  <c r="AE119" i="18"/>
  <c r="AB119" i="18"/>
  <c r="AD111" i="18"/>
  <c r="AE111" i="18"/>
  <c r="AB111" i="18"/>
  <c r="AC111" i="18"/>
  <c r="AD103" i="18"/>
  <c r="AE103" i="18"/>
  <c r="AB103" i="18"/>
  <c r="AC103" i="18"/>
  <c r="AD95" i="18"/>
  <c r="AE95" i="18"/>
  <c r="AB95" i="18"/>
  <c r="AC95" i="18"/>
  <c r="AD87" i="18"/>
  <c r="AB87" i="18"/>
  <c r="AC87" i="18"/>
  <c r="AE87" i="18"/>
  <c r="AC79" i="18"/>
  <c r="AD79" i="18"/>
  <c r="AB79" i="18"/>
  <c r="AC71" i="18"/>
  <c r="AD71" i="18"/>
  <c r="AB71" i="18"/>
  <c r="AC63" i="18"/>
  <c r="AD63" i="18"/>
  <c r="AB63" i="18"/>
  <c r="AC39" i="18"/>
  <c r="AD39" i="18"/>
  <c r="AB39" i="18"/>
  <c r="AE19" i="18"/>
  <c r="AE23" i="18"/>
  <c r="AE27" i="18"/>
  <c r="AE45" i="18"/>
  <c r="AB190" i="18"/>
  <c r="AC190" i="18"/>
  <c r="AE190" i="18"/>
  <c r="AD190" i="18"/>
  <c r="AB182" i="18"/>
  <c r="AC182" i="18"/>
  <c r="AD182" i="18"/>
  <c r="AE182" i="18"/>
  <c r="AB174" i="18"/>
  <c r="AC174" i="18"/>
  <c r="AD174" i="18"/>
  <c r="AE174" i="18"/>
  <c r="AB166" i="18"/>
  <c r="AC166" i="18"/>
  <c r="AD166" i="18"/>
  <c r="AE166" i="18"/>
  <c r="AB158" i="18"/>
  <c r="AC158" i="18"/>
  <c r="AE158" i="18"/>
  <c r="AD158" i="18"/>
  <c r="AB150" i="18"/>
  <c r="AC150" i="18"/>
  <c r="AD150" i="18"/>
  <c r="AE150" i="18"/>
  <c r="AB142" i="18"/>
  <c r="AC142" i="18"/>
  <c r="AD142" i="18"/>
  <c r="AE142" i="18"/>
  <c r="AB134" i="18"/>
  <c r="AC134" i="18"/>
  <c r="AD134" i="18"/>
  <c r="AE134" i="18"/>
  <c r="AB126" i="18"/>
  <c r="AC126" i="18"/>
  <c r="AE126" i="18"/>
  <c r="AD126" i="18"/>
  <c r="AB118" i="18"/>
  <c r="AC118" i="18"/>
  <c r="AD118" i="18"/>
  <c r="AE118" i="18"/>
  <c r="AB110" i="18"/>
  <c r="AC110" i="18"/>
  <c r="AD110" i="18"/>
  <c r="AE110" i="18"/>
  <c r="AB102" i="18"/>
  <c r="AC102" i="18"/>
  <c r="AD102" i="18"/>
  <c r="AE102" i="18"/>
  <c r="AB94" i="18"/>
  <c r="AC94" i="18"/>
  <c r="AD94" i="18"/>
  <c r="AE94" i="18"/>
  <c r="AB86" i="18"/>
  <c r="AC86" i="18"/>
  <c r="AD86" i="18"/>
  <c r="AE86" i="18"/>
  <c r="AD78" i="18"/>
  <c r="AB78" i="18"/>
  <c r="AC78" i="18"/>
  <c r="AD70" i="18"/>
  <c r="AC70" i="18"/>
  <c r="AB70" i="18"/>
  <c r="AD62" i="18"/>
  <c r="AB62" i="18"/>
  <c r="AC62" i="18"/>
  <c r="AD54" i="18"/>
  <c r="AB54" i="18"/>
  <c r="AC54" i="18"/>
  <c r="AD46" i="18"/>
  <c r="AB46" i="18"/>
  <c r="AC46" i="18"/>
  <c r="AD38" i="18"/>
  <c r="AB38" i="18"/>
  <c r="AC38" i="18"/>
  <c r="AD30" i="18"/>
  <c r="AB30" i="18"/>
  <c r="AC30" i="18"/>
  <c r="AD22" i="18"/>
  <c r="AB22" i="18"/>
  <c r="AC22" i="18"/>
  <c r="AE17" i="19"/>
  <c r="AD17" i="19"/>
  <c r="AC17" i="19"/>
  <c r="AB17" i="19"/>
  <c r="AD17" i="18"/>
  <c r="AE17" i="18"/>
  <c r="AC18" i="18"/>
  <c r="X18" i="16"/>
  <c r="Y18" i="16"/>
  <c r="Z18" i="16"/>
  <c r="X19" i="16"/>
  <c r="Y19" i="16"/>
  <c r="Z19" i="16"/>
  <c r="X20" i="16"/>
  <c r="Y20" i="16"/>
  <c r="Z20" i="16"/>
  <c r="X21" i="16"/>
  <c r="Y21" i="16"/>
  <c r="Z21" i="16"/>
  <c r="X22" i="16"/>
  <c r="Y22" i="16"/>
  <c r="Z22" i="16"/>
  <c r="X23" i="16"/>
  <c r="Y23" i="16"/>
  <c r="Z23" i="16"/>
  <c r="X24" i="16"/>
  <c r="Y24" i="16"/>
  <c r="Z24" i="16"/>
  <c r="X25" i="16"/>
  <c r="Y25" i="16"/>
  <c r="Z25" i="16"/>
  <c r="X26" i="16"/>
  <c r="Y26" i="16"/>
  <c r="Z26" i="16"/>
  <c r="X27" i="16"/>
  <c r="Y27" i="16"/>
  <c r="Z27" i="16"/>
  <c r="X28" i="16"/>
  <c r="Y28" i="16"/>
  <c r="Z28" i="16"/>
  <c r="X29" i="16"/>
  <c r="Y29" i="16"/>
  <c r="Z29" i="16"/>
  <c r="X30" i="16"/>
  <c r="Y30" i="16"/>
  <c r="Z30" i="16"/>
  <c r="X31" i="16"/>
  <c r="Y31" i="16"/>
  <c r="Z31" i="16"/>
  <c r="X32" i="16"/>
  <c r="Y32" i="16"/>
  <c r="Z32" i="16"/>
  <c r="X33" i="16"/>
  <c r="Y33" i="16"/>
  <c r="Z33" i="16"/>
  <c r="X34" i="16"/>
  <c r="Y34" i="16"/>
  <c r="Z34" i="16"/>
  <c r="X35" i="16"/>
  <c r="Y35" i="16"/>
  <c r="Z35" i="16"/>
  <c r="X36" i="16"/>
  <c r="Y36" i="16"/>
  <c r="Z36" i="16"/>
  <c r="X37" i="16"/>
  <c r="Y37" i="16"/>
  <c r="Z37" i="16"/>
  <c r="X38" i="16"/>
  <c r="Y38" i="16"/>
  <c r="Z38" i="16"/>
  <c r="X39" i="16"/>
  <c r="Y39" i="16"/>
  <c r="Z39" i="16"/>
  <c r="X40" i="16"/>
  <c r="Y40" i="16"/>
  <c r="Z40" i="16"/>
  <c r="X41" i="16"/>
  <c r="Y41" i="16"/>
  <c r="Z41" i="16"/>
  <c r="X42" i="16"/>
  <c r="Y42" i="16"/>
  <c r="Z42" i="16"/>
  <c r="X43" i="16"/>
  <c r="Y43" i="16"/>
  <c r="Z43" i="16"/>
  <c r="X44" i="16"/>
  <c r="Y44" i="16"/>
  <c r="Z44" i="16"/>
  <c r="X45" i="16"/>
  <c r="Y45" i="16"/>
  <c r="Z45" i="16"/>
  <c r="X46" i="16"/>
  <c r="Y46" i="16"/>
  <c r="Z46" i="16"/>
  <c r="X47" i="16"/>
  <c r="Y47" i="16"/>
  <c r="Z47" i="16"/>
  <c r="X48" i="16"/>
  <c r="Y48" i="16"/>
  <c r="Z48" i="16"/>
  <c r="X49" i="16"/>
  <c r="Y49" i="16"/>
  <c r="Z49" i="16"/>
  <c r="X50" i="16"/>
  <c r="Y50" i="16"/>
  <c r="Z50" i="16"/>
  <c r="X51" i="16"/>
  <c r="Y51" i="16"/>
  <c r="Z51" i="16"/>
  <c r="X52" i="16"/>
  <c r="Y52" i="16"/>
  <c r="Z52" i="16"/>
  <c r="X53" i="16"/>
  <c r="Y53" i="16"/>
  <c r="Z53" i="16"/>
  <c r="X54" i="16"/>
  <c r="Y54" i="16"/>
  <c r="Z54" i="16"/>
  <c r="X55" i="16"/>
  <c r="Y55" i="16"/>
  <c r="Z55" i="16"/>
  <c r="X56" i="16"/>
  <c r="Y56" i="16"/>
  <c r="Z56" i="16"/>
  <c r="X57" i="16"/>
  <c r="Y57" i="16"/>
  <c r="Z57" i="16"/>
  <c r="X58" i="16"/>
  <c r="Y58" i="16"/>
  <c r="Z58" i="16"/>
  <c r="X59" i="16"/>
  <c r="Y59" i="16"/>
  <c r="Z59" i="16"/>
  <c r="X60" i="16"/>
  <c r="Y60" i="16"/>
  <c r="Z60" i="16"/>
  <c r="X61" i="16"/>
  <c r="Y61" i="16"/>
  <c r="Z61" i="16"/>
  <c r="X62" i="16"/>
  <c r="Y62" i="16"/>
  <c r="Z62" i="16"/>
  <c r="X63" i="16"/>
  <c r="Y63" i="16"/>
  <c r="Z63" i="16"/>
  <c r="X64" i="16"/>
  <c r="Y64" i="16"/>
  <c r="Z64" i="16"/>
  <c r="X65" i="16"/>
  <c r="Y65" i="16"/>
  <c r="Z65" i="16"/>
  <c r="X66" i="16"/>
  <c r="Y66" i="16"/>
  <c r="Z66" i="16"/>
  <c r="X67" i="16"/>
  <c r="Y67" i="16"/>
  <c r="Z67" i="16"/>
  <c r="X68" i="16"/>
  <c r="Y68" i="16"/>
  <c r="Z68" i="16"/>
  <c r="X69" i="16"/>
  <c r="Y69" i="16"/>
  <c r="Z69" i="16"/>
  <c r="X70" i="16"/>
  <c r="Y70" i="16"/>
  <c r="Z70" i="16"/>
  <c r="X71" i="16"/>
  <c r="Y71" i="16"/>
  <c r="Z71" i="16"/>
  <c r="X72" i="16"/>
  <c r="Y72" i="16"/>
  <c r="Z72" i="16"/>
  <c r="X73" i="16"/>
  <c r="Y73" i="16"/>
  <c r="Z73" i="16"/>
  <c r="X74" i="16"/>
  <c r="Y74" i="16"/>
  <c r="Z74" i="16"/>
  <c r="X75" i="16"/>
  <c r="Y75" i="16"/>
  <c r="Z75" i="16"/>
  <c r="X76" i="16"/>
  <c r="Y76" i="16"/>
  <c r="Z76" i="16"/>
  <c r="X77" i="16"/>
  <c r="Y77" i="16"/>
  <c r="Z77" i="16"/>
  <c r="X78" i="16"/>
  <c r="Y78" i="16"/>
  <c r="Z78" i="16"/>
  <c r="X79" i="16"/>
  <c r="Y79" i="16"/>
  <c r="Z79" i="16"/>
  <c r="X80" i="16"/>
  <c r="Y80" i="16"/>
  <c r="Z80" i="16"/>
  <c r="X81" i="16"/>
  <c r="Y81" i="16"/>
  <c r="Z81" i="16"/>
  <c r="X82" i="16"/>
  <c r="Y82" i="16"/>
  <c r="Z82" i="16"/>
  <c r="X83" i="16"/>
  <c r="Y83" i="16"/>
  <c r="Z83" i="16"/>
  <c r="X84" i="16"/>
  <c r="Y84" i="16"/>
  <c r="Z84" i="16"/>
  <c r="X85" i="16"/>
  <c r="Y85" i="16"/>
  <c r="Z85" i="16"/>
  <c r="X86" i="16"/>
  <c r="Y86" i="16"/>
  <c r="Z86" i="16"/>
  <c r="X87" i="16"/>
  <c r="Y87" i="16"/>
  <c r="Z87" i="16"/>
  <c r="X88" i="16"/>
  <c r="Y88" i="16"/>
  <c r="Z88" i="16"/>
  <c r="X89" i="16"/>
  <c r="Y89" i="16"/>
  <c r="Z89" i="16"/>
  <c r="X90" i="16"/>
  <c r="Y90" i="16"/>
  <c r="Z90" i="16"/>
  <c r="X91" i="16"/>
  <c r="Y91" i="16"/>
  <c r="Z91" i="16"/>
  <c r="X92" i="16"/>
  <c r="Y92" i="16"/>
  <c r="Z92" i="16"/>
  <c r="X93" i="16"/>
  <c r="Y93" i="16"/>
  <c r="Z93" i="16"/>
  <c r="X94" i="16"/>
  <c r="Y94" i="16"/>
  <c r="Z94" i="16"/>
  <c r="X95" i="16"/>
  <c r="Y95" i="16"/>
  <c r="Z95" i="16"/>
  <c r="X96" i="16"/>
  <c r="Y96" i="16"/>
  <c r="Z96" i="16"/>
  <c r="X97" i="16"/>
  <c r="Y97" i="16"/>
  <c r="Z97" i="16"/>
  <c r="X98" i="16"/>
  <c r="Y98" i="16"/>
  <c r="Z98" i="16"/>
  <c r="X99" i="16"/>
  <c r="Y99" i="16"/>
  <c r="Z99" i="16"/>
  <c r="X100" i="16"/>
  <c r="Y100" i="16"/>
  <c r="Z100" i="16"/>
  <c r="X101" i="16"/>
  <c r="Y101" i="16"/>
  <c r="Z101" i="16"/>
  <c r="X102" i="16"/>
  <c r="Y102" i="16"/>
  <c r="Z102" i="16"/>
  <c r="X103" i="16"/>
  <c r="Y103" i="16"/>
  <c r="Z103" i="16"/>
  <c r="X104" i="16"/>
  <c r="Y104" i="16"/>
  <c r="Z104" i="16"/>
  <c r="X105" i="16"/>
  <c r="Y105" i="16"/>
  <c r="Z105" i="16"/>
  <c r="X106" i="16"/>
  <c r="Y106" i="16"/>
  <c r="Z106" i="16"/>
  <c r="X107" i="16"/>
  <c r="Y107" i="16"/>
  <c r="Z107" i="16"/>
  <c r="X108" i="16"/>
  <c r="Y108" i="16"/>
  <c r="Z108" i="16"/>
  <c r="X109" i="16"/>
  <c r="Y109" i="16"/>
  <c r="Z109" i="16"/>
  <c r="X110" i="16"/>
  <c r="Y110" i="16"/>
  <c r="Z110" i="16"/>
  <c r="X111" i="16"/>
  <c r="Y111" i="16"/>
  <c r="Z111" i="16"/>
  <c r="X112" i="16"/>
  <c r="Y112" i="16"/>
  <c r="Z112" i="16"/>
  <c r="X113" i="16"/>
  <c r="Y113" i="16"/>
  <c r="Z113" i="16"/>
  <c r="X114" i="16"/>
  <c r="Y114" i="16"/>
  <c r="Z114" i="16"/>
  <c r="X115" i="16"/>
  <c r="Y115" i="16"/>
  <c r="Z115" i="16"/>
  <c r="X116" i="16"/>
  <c r="Y116" i="16"/>
  <c r="Z116" i="16"/>
  <c r="X117" i="16"/>
  <c r="Y117" i="16"/>
  <c r="Z117" i="16"/>
  <c r="X118" i="16"/>
  <c r="Y118" i="16"/>
  <c r="Z118" i="16"/>
  <c r="X119" i="16"/>
  <c r="Y119" i="16"/>
  <c r="Z119" i="16"/>
  <c r="X120" i="16"/>
  <c r="Y120" i="16"/>
  <c r="Z120" i="16"/>
  <c r="X121" i="16"/>
  <c r="Y121" i="16"/>
  <c r="Z121" i="16"/>
  <c r="X122" i="16"/>
  <c r="Y122" i="16"/>
  <c r="Z122" i="16"/>
  <c r="X123" i="16"/>
  <c r="Y123" i="16"/>
  <c r="Z123" i="16"/>
  <c r="X124" i="16"/>
  <c r="Y124" i="16"/>
  <c r="Z124" i="16"/>
  <c r="X125" i="16"/>
  <c r="Y125" i="16"/>
  <c r="Z125" i="16"/>
  <c r="X126" i="16"/>
  <c r="Y126" i="16"/>
  <c r="Z126" i="16"/>
  <c r="X127" i="16"/>
  <c r="Y127" i="16"/>
  <c r="Z127" i="16"/>
  <c r="X128" i="16"/>
  <c r="Y128" i="16"/>
  <c r="Z128" i="16"/>
  <c r="X129" i="16"/>
  <c r="Y129" i="16"/>
  <c r="Z129" i="16"/>
  <c r="X130" i="16"/>
  <c r="Y130" i="16"/>
  <c r="Z130" i="16"/>
  <c r="X131" i="16"/>
  <c r="Y131" i="16"/>
  <c r="Z131" i="16"/>
  <c r="X132" i="16"/>
  <c r="Y132" i="16"/>
  <c r="Z132" i="16"/>
  <c r="X133" i="16"/>
  <c r="Y133" i="16"/>
  <c r="Z133" i="16"/>
  <c r="X134" i="16"/>
  <c r="Y134" i="16"/>
  <c r="Z134" i="16"/>
  <c r="X135" i="16"/>
  <c r="Y135" i="16"/>
  <c r="Z135" i="16"/>
  <c r="X136" i="16"/>
  <c r="Y136" i="16"/>
  <c r="Z136" i="16"/>
  <c r="X137" i="16"/>
  <c r="Y137" i="16"/>
  <c r="Z137" i="16"/>
  <c r="X138" i="16"/>
  <c r="Y138" i="16"/>
  <c r="Z138" i="16"/>
  <c r="X139" i="16"/>
  <c r="Y139" i="16"/>
  <c r="Z139" i="16"/>
  <c r="X140" i="16"/>
  <c r="Y140" i="16"/>
  <c r="Z140" i="16"/>
  <c r="X141" i="16"/>
  <c r="Y141" i="16"/>
  <c r="Z141" i="16"/>
  <c r="X142" i="16"/>
  <c r="Y142" i="16"/>
  <c r="Z142" i="16"/>
  <c r="X143" i="16"/>
  <c r="Y143" i="16"/>
  <c r="Z143" i="16"/>
  <c r="X144" i="16"/>
  <c r="Y144" i="16"/>
  <c r="Z144" i="16"/>
  <c r="X145" i="16"/>
  <c r="Y145" i="16"/>
  <c r="Z145" i="16"/>
  <c r="X146" i="16"/>
  <c r="Y146" i="16"/>
  <c r="Z146" i="16"/>
  <c r="X147" i="16"/>
  <c r="Y147" i="16"/>
  <c r="Z147" i="16"/>
  <c r="X148" i="16"/>
  <c r="Y148" i="16"/>
  <c r="Z148" i="16"/>
  <c r="X149" i="16"/>
  <c r="Y149" i="16"/>
  <c r="Z149" i="16"/>
  <c r="X150" i="16"/>
  <c r="Y150" i="16"/>
  <c r="Z150" i="16"/>
  <c r="X151" i="16"/>
  <c r="Y151" i="16"/>
  <c r="Z151" i="16"/>
  <c r="X152" i="16"/>
  <c r="Y152" i="16"/>
  <c r="Z152" i="16"/>
  <c r="X153" i="16"/>
  <c r="Y153" i="16"/>
  <c r="Z153" i="16"/>
  <c r="X154" i="16"/>
  <c r="Y154" i="16"/>
  <c r="Z154" i="16"/>
  <c r="X155" i="16"/>
  <c r="Y155" i="16"/>
  <c r="Z155" i="16"/>
  <c r="X156" i="16"/>
  <c r="Y156" i="16"/>
  <c r="Z156" i="16"/>
  <c r="X157" i="16"/>
  <c r="Y157" i="16"/>
  <c r="Z157" i="16"/>
  <c r="X158" i="16"/>
  <c r="Y158" i="16"/>
  <c r="Z158" i="16"/>
  <c r="X159" i="16"/>
  <c r="Y159" i="16"/>
  <c r="Z159" i="16"/>
  <c r="X160" i="16"/>
  <c r="Y160" i="16"/>
  <c r="Z160" i="16"/>
  <c r="X161" i="16"/>
  <c r="Y161" i="16"/>
  <c r="Z161" i="16"/>
  <c r="X162" i="16"/>
  <c r="Y162" i="16"/>
  <c r="Z162" i="16"/>
  <c r="X163" i="16"/>
  <c r="Y163" i="16"/>
  <c r="Z163" i="16"/>
  <c r="X164" i="16"/>
  <c r="Y164" i="16"/>
  <c r="Z164" i="16"/>
  <c r="X165" i="16"/>
  <c r="Y165" i="16"/>
  <c r="Z165" i="16"/>
  <c r="X166" i="16"/>
  <c r="Y166" i="16"/>
  <c r="Z166" i="16"/>
  <c r="X167" i="16"/>
  <c r="Y167" i="16"/>
  <c r="Z167" i="16"/>
  <c r="X168" i="16"/>
  <c r="Y168" i="16"/>
  <c r="Z168" i="16"/>
  <c r="X169" i="16"/>
  <c r="Y169" i="16"/>
  <c r="Z169" i="16"/>
  <c r="X170" i="16"/>
  <c r="Y170" i="16"/>
  <c r="Z170" i="16"/>
  <c r="X171" i="16"/>
  <c r="Y171" i="16"/>
  <c r="Z171" i="16"/>
  <c r="X172" i="16"/>
  <c r="Y172" i="16"/>
  <c r="Z172" i="16"/>
  <c r="X173" i="16"/>
  <c r="Y173" i="16"/>
  <c r="Z173" i="16"/>
  <c r="X174" i="16"/>
  <c r="Y174" i="16"/>
  <c r="Z174" i="16"/>
  <c r="X175" i="16"/>
  <c r="Y175" i="16"/>
  <c r="Z175" i="16"/>
  <c r="X176" i="16"/>
  <c r="Y176" i="16"/>
  <c r="Z176" i="16"/>
  <c r="X177" i="16"/>
  <c r="Y177" i="16"/>
  <c r="Z177" i="16"/>
  <c r="X178" i="16"/>
  <c r="Y178" i="16"/>
  <c r="Z178" i="16"/>
  <c r="X179" i="16"/>
  <c r="Y179" i="16"/>
  <c r="Z179" i="16"/>
  <c r="X180" i="16"/>
  <c r="Y180" i="16"/>
  <c r="Z180" i="16"/>
  <c r="X181" i="16"/>
  <c r="Y181" i="16"/>
  <c r="Z181" i="16"/>
  <c r="X182" i="16"/>
  <c r="Y182" i="16"/>
  <c r="Z182" i="16"/>
  <c r="X183" i="16"/>
  <c r="Y183" i="16"/>
  <c r="Z183" i="16"/>
  <c r="X184" i="16"/>
  <c r="Y184" i="16"/>
  <c r="Z184" i="16"/>
  <c r="X185" i="16"/>
  <c r="Y185" i="16"/>
  <c r="Z185" i="16"/>
  <c r="X186" i="16"/>
  <c r="Y186" i="16"/>
  <c r="Z186" i="16"/>
  <c r="X187" i="16"/>
  <c r="Y187" i="16"/>
  <c r="Z187" i="16"/>
  <c r="X188" i="16"/>
  <c r="Y188" i="16"/>
  <c r="Z188" i="16"/>
  <c r="X189" i="16"/>
  <c r="Y189" i="16"/>
  <c r="Z189" i="16"/>
  <c r="X190" i="16"/>
  <c r="Y190" i="16"/>
  <c r="Z190" i="16"/>
  <c r="X191" i="16"/>
  <c r="Y191" i="16"/>
  <c r="Z191" i="16"/>
  <c r="X192" i="16"/>
  <c r="Y192" i="16"/>
  <c r="Z192" i="16"/>
  <c r="X193" i="16"/>
  <c r="Y193" i="16"/>
  <c r="Z193" i="16"/>
  <c r="X194" i="16"/>
  <c r="Y194" i="16"/>
  <c r="Z194" i="16"/>
  <c r="X195" i="16"/>
  <c r="Y195" i="16"/>
  <c r="Z195" i="16"/>
  <c r="X196" i="16"/>
  <c r="Y196" i="16"/>
  <c r="Z196" i="16"/>
  <c r="AB18" i="16" l="1"/>
  <c r="AB19" i="16"/>
  <c r="AB20" i="16"/>
  <c r="E16" i="16"/>
  <c r="F16" i="16"/>
  <c r="G16" i="16"/>
  <c r="H16" i="16"/>
  <c r="I16" i="16"/>
  <c r="J16" i="16"/>
  <c r="L16" i="16"/>
  <c r="M16" i="16"/>
  <c r="N16" i="16"/>
  <c r="O16" i="16"/>
  <c r="P16" i="16"/>
  <c r="Q16" i="16"/>
  <c r="R16" i="16"/>
  <c r="S16" i="16"/>
  <c r="T16" i="16"/>
  <c r="U16" i="16"/>
  <c r="D16" i="16"/>
  <c r="C26" i="14"/>
  <c r="D26" i="14"/>
  <c r="E26" i="14"/>
  <c r="F26" i="14"/>
  <c r="G26" i="14"/>
  <c r="B26" i="14"/>
  <c r="C18" i="14"/>
  <c r="D18" i="14"/>
  <c r="E18" i="14"/>
  <c r="F18" i="14"/>
  <c r="G18" i="14"/>
  <c r="B18" i="14"/>
  <c r="AE179" i="16" l="1"/>
  <c r="AB179" i="16"/>
  <c r="AC179" i="16"/>
  <c r="AD179" i="16"/>
  <c r="AE155" i="16"/>
  <c r="AB155" i="16"/>
  <c r="AC155" i="16"/>
  <c r="AD155" i="16"/>
  <c r="AB123" i="16"/>
  <c r="AC123" i="16"/>
  <c r="AD123" i="16"/>
  <c r="AE123" i="16"/>
  <c r="AB91" i="16"/>
  <c r="AC91" i="16"/>
  <c r="AD91" i="16"/>
  <c r="AE91" i="16"/>
  <c r="AB51" i="16"/>
  <c r="AC51" i="16"/>
  <c r="AD51" i="16"/>
  <c r="AE51" i="16"/>
  <c r="AB27" i="16"/>
  <c r="AC27" i="16"/>
  <c r="AD27" i="16"/>
  <c r="AE27" i="16"/>
  <c r="AB178" i="16"/>
  <c r="AC178" i="16"/>
  <c r="AD178" i="16"/>
  <c r="AE178" i="16"/>
  <c r="AB146" i="16"/>
  <c r="AC146" i="16"/>
  <c r="AD146" i="16"/>
  <c r="AE146" i="16"/>
  <c r="AB122" i="16"/>
  <c r="AC122" i="16"/>
  <c r="AD122" i="16"/>
  <c r="AE122" i="16"/>
  <c r="AB90" i="16"/>
  <c r="AC90" i="16"/>
  <c r="AD90" i="16"/>
  <c r="AE90" i="16"/>
  <c r="AB66" i="16"/>
  <c r="AC66" i="16"/>
  <c r="AD66" i="16"/>
  <c r="AE66" i="16"/>
  <c r="AB42" i="16"/>
  <c r="AC42" i="16"/>
  <c r="AD42" i="16"/>
  <c r="AE42" i="16"/>
  <c r="AE169" i="16"/>
  <c r="AB169" i="16"/>
  <c r="AC169" i="16"/>
  <c r="AD169" i="16"/>
  <c r="AE137" i="16"/>
  <c r="AB137" i="16"/>
  <c r="AC137" i="16"/>
  <c r="AD137" i="16"/>
  <c r="AB105" i="16"/>
  <c r="AC105" i="16"/>
  <c r="AD105" i="16"/>
  <c r="AE105" i="16"/>
  <c r="AB81" i="16"/>
  <c r="AC81" i="16"/>
  <c r="AD81" i="16"/>
  <c r="AE81" i="16"/>
  <c r="AB49" i="16"/>
  <c r="AC49" i="16"/>
  <c r="AD49" i="16"/>
  <c r="AE49" i="16"/>
  <c r="AD184" i="16"/>
  <c r="AE184" i="16"/>
  <c r="AB184" i="16"/>
  <c r="AC184" i="16"/>
  <c r="AE160" i="16"/>
  <c r="AB160" i="16"/>
  <c r="AC160" i="16"/>
  <c r="AD160" i="16"/>
  <c r="AD152" i="16"/>
  <c r="AB152" i="16"/>
  <c r="AE152" i="16"/>
  <c r="AC152" i="16"/>
  <c r="AD136" i="16"/>
  <c r="AE136" i="16"/>
  <c r="AB136" i="16"/>
  <c r="AC136" i="16"/>
  <c r="AB128" i="16"/>
  <c r="AC128" i="16"/>
  <c r="AD128" i="16"/>
  <c r="AE128" i="16"/>
  <c r="AD120" i="16"/>
  <c r="AB120" i="16"/>
  <c r="AC120" i="16"/>
  <c r="AE120" i="16"/>
  <c r="AC112" i="16"/>
  <c r="AB112" i="16"/>
  <c r="AD112" i="16"/>
  <c r="AE112" i="16"/>
  <c r="AD104" i="16"/>
  <c r="AB104" i="16"/>
  <c r="AC104" i="16"/>
  <c r="AE104" i="16"/>
  <c r="AC96" i="16"/>
  <c r="AB96" i="16"/>
  <c r="AD96" i="16"/>
  <c r="AE96" i="16"/>
  <c r="AD88" i="16"/>
  <c r="AB88" i="16"/>
  <c r="AC88" i="16"/>
  <c r="AE88" i="16"/>
  <c r="AC80" i="16"/>
  <c r="AB80" i="16"/>
  <c r="AD80" i="16"/>
  <c r="AE80" i="16"/>
  <c r="AD72" i="16"/>
  <c r="AB72" i="16"/>
  <c r="AC72" i="16"/>
  <c r="AE72" i="16"/>
  <c r="AB64" i="16"/>
  <c r="AC64" i="16"/>
  <c r="AD64" i="16"/>
  <c r="AE64" i="16"/>
  <c r="AB56" i="16"/>
  <c r="AD56" i="16"/>
  <c r="AC56" i="16"/>
  <c r="AE56" i="16"/>
  <c r="AD48" i="16"/>
  <c r="AC48" i="16"/>
  <c r="AB48" i="16"/>
  <c r="AE48" i="16"/>
  <c r="AD40" i="16"/>
  <c r="AC40" i="16"/>
  <c r="AB40" i="16"/>
  <c r="AE40" i="16"/>
  <c r="AB32" i="16"/>
  <c r="AC32" i="16"/>
  <c r="AD32" i="16"/>
  <c r="AE32" i="16"/>
  <c r="AD24" i="16"/>
  <c r="AC24" i="16"/>
  <c r="AB24" i="16"/>
  <c r="AE24" i="16"/>
  <c r="AC191" i="16"/>
  <c r="AD191" i="16"/>
  <c r="AE191" i="16"/>
  <c r="AB191" i="16"/>
  <c r="AE183" i="16"/>
  <c r="AD183" i="16"/>
  <c r="AB183" i="16"/>
  <c r="AC183" i="16"/>
  <c r="AE175" i="16"/>
  <c r="AC175" i="16"/>
  <c r="AD175" i="16"/>
  <c r="AB175" i="16"/>
  <c r="AE167" i="16"/>
  <c r="AD167" i="16"/>
  <c r="AB167" i="16"/>
  <c r="AC167" i="16"/>
  <c r="AE159" i="16"/>
  <c r="AC159" i="16"/>
  <c r="AD159" i="16"/>
  <c r="AB159" i="16"/>
  <c r="AE151" i="16"/>
  <c r="AD151" i="16"/>
  <c r="AB151" i="16"/>
  <c r="AC151" i="16"/>
  <c r="AE143" i="16"/>
  <c r="AC143" i="16"/>
  <c r="AD143" i="16"/>
  <c r="AB143" i="16"/>
  <c r="AE135" i="16"/>
  <c r="AD135" i="16"/>
  <c r="AB135" i="16"/>
  <c r="AC135" i="16"/>
  <c r="AE127" i="16"/>
  <c r="AC127" i="16"/>
  <c r="AD127" i="16"/>
  <c r="AB127" i="16"/>
  <c r="AB119" i="16"/>
  <c r="AC119" i="16"/>
  <c r="AD119" i="16"/>
  <c r="AE119" i="16"/>
  <c r="AB111" i="16"/>
  <c r="AC111" i="16"/>
  <c r="AD111" i="16"/>
  <c r="AE111" i="16"/>
  <c r="AB103" i="16"/>
  <c r="AC103" i="16"/>
  <c r="AD103" i="16"/>
  <c r="AE103" i="16"/>
  <c r="AB95" i="16"/>
  <c r="AC95" i="16"/>
  <c r="AD95" i="16"/>
  <c r="AE95" i="16"/>
  <c r="AB87" i="16"/>
  <c r="AC87" i="16"/>
  <c r="AD87" i="16"/>
  <c r="AE87" i="16"/>
  <c r="AB79" i="16"/>
  <c r="AC79" i="16"/>
  <c r="AD79" i="16"/>
  <c r="AE79" i="16"/>
  <c r="AB71" i="16"/>
  <c r="AC71" i="16"/>
  <c r="AD71" i="16"/>
  <c r="AE71" i="16"/>
  <c r="AB63" i="16"/>
  <c r="AC63" i="16"/>
  <c r="AD63" i="16"/>
  <c r="AE63" i="16"/>
  <c r="AB55" i="16"/>
  <c r="AC55" i="16"/>
  <c r="AD55" i="16"/>
  <c r="AE55" i="16"/>
  <c r="AB47" i="16"/>
  <c r="AC47" i="16"/>
  <c r="AD47" i="16"/>
  <c r="AE47" i="16"/>
  <c r="AB39" i="16"/>
  <c r="AC39" i="16"/>
  <c r="AD39" i="16"/>
  <c r="AE39" i="16"/>
  <c r="AB31" i="16"/>
  <c r="AC31" i="16"/>
  <c r="AD31" i="16"/>
  <c r="AE31" i="16"/>
  <c r="AB23" i="16"/>
  <c r="AC23" i="16"/>
  <c r="AD23" i="16"/>
  <c r="AE23" i="16"/>
  <c r="AE171" i="16"/>
  <c r="AB171" i="16"/>
  <c r="AC171" i="16"/>
  <c r="AD171" i="16"/>
  <c r="AE139" i="16"/>
  <c r="AB139" i="16"/>
  <c r="AC139" i="16"/>
  <c r="AD139" i="16"/>
  <c r="AB115" i="16"/>
  <c r="AC115" i="16"/>
  <c r="AD115" i="16"/>
  <c r="AE115" i="16"/>
  <c r="AB75" i="16"/>
  <c r="AC75" i="16"/>
  <c r="AD75" i="16"/>
  <c r="AE75" i="16"/>
  <c r="AB35" i="16"/>
  <c r="AC35" i="16"/>
  <c r="AD35" i="16"/>
  <c r="AE35" i="16"/>
  <c r="AE170" i="16"/>
  <c r="AB170" i="16"/>
  <c r="AC170" i="16"/>
  <c r="AD170" i="16"/>
  <c r="AB114" i="16"/>
  <c r="AC114" i="16"/>
  <c r="AD114" i="16"/>
  <c r="AE114" i="16"/>
  <c r="AE177" i="16"/>
  <c r="AD177" i="16"/>
  <c r="AC177" i="16"/>
  <c r="AB177" i="16"/>
  <c r="AE145" i="16"/>
  <c r="AD145" i="16"/>
  <c r="AB145" i="16"/>
  <c r="AC145" i="16"/>
  <c r="AB121" i="16"/>
  <c r="AC121" i="16"/>
  <c r="AD121" i="16"/>
  <c r="AE121" i="16"/>
  <c r="AB89" i="16"/>
  <c r="AC89" i="16"/>
  <c r="AD89" i="16"/>
  <c r="AE89" i="16"/>
  <c r="AB57" i="16"/>
  <c r="AC57" i="16"/>
  <c r="AD57" i="16"/>
  <c r="AE57" i="16"/>
  <c r="AB41" i="16"/>
  <c r="AC41" i="16"/>
  <c r="AD41" i="16"/>
  <c r="AE41" i="16"/>
  <c r="AC182" i="16"/>
  <c r="AD182" i="16"/>
  <c r="AE182" i="16"/>
  <c r="AB182" i="16"/>
  <c r="AE158" i="16"/>
  <c r="AD158" i="16"/>
  <c r="AB158" i="16"/>
  <c r="AC158" i="16"/>
  <c r="AC150" i="16"/>
  <c r="AD150" i="16"/>
  <c r="AE150" i="16"/>
  <c r="AB150" i="16"/>
  <c r="AE142" i="16"/>
  <c r="AD142" i="16"/>
  <c r="AB142" i="16"/>
  <c r="AC142" i="16"/>
  <c r="AC134" i="16"/>
  <c r="AD134" i="16"/>
  <c r="AE134" i="16"/>
  <c r="AB134" i="16"/>
  <c r="AD126" i="16"/>
  <c r="AB126" i="16"/>
  <c r="AC126" i="16"/>
  <c r="AE126" i="16"/>
  <c r="AB118" i="16"/>
  <c r="AC118" i="16"/>
  <c r="AD118" i="16"/>
  <c r="AE118" i="16"/>
  <c r="AB110" i="16"/>
  <c r="AC110" i="16"/>
  <c r="AD110" i="16"/>
  <c r="AE110" i="16"/>
  <c r="AB102" i="16"/>
  <c r="AC102" i="16"/>
  <c r="AD102" i="16"/>
  <c r="AE102" i="16"/>
  <c r="AB94" i="16"/>
  <c r="AC94" i="16"/>
  <c r="AD94" i="16"/>
  <c r="AE94" i="16"/>
  <c r="AB86" i="16"/>
  <c r="AC86" i="16"/>
  <c r="AD86" i="16"/>
  <c r="AE86" i="16"/>
  <c r="AB78" i="16"/>
  <c r="AC78" i="16"/>
  <c r="AD78" i="16"/>
  <c r="AE78" i="16"/>
  <c r="AB70" i="16"/>
  <c r="AC70" i="16"/>
  <c r="AD70" i="16"/>
  <c r="AE70" i="16"/>
  <c r="AB62" i="16"/>
  <c r="AC62" i="16"/>
  <c r="AD62" i="16"/>
  <c r="AE62" i="16"/>
  <c r="AB54" i="16"/>
  <c r="AC54" i="16"/>
  <c r="AD54" i="16"/>
  <c r="AE54" i="16"/>
  <c r="AB46" i="16"/>
  <c r="AC46" i="16"/>
  <c r="AD46" i="16"/>
  <c r="AE46" i="16"/>
  <c r="AB38" i="16"/>
  <c r="AC38" i="16"/>
  <c r="AD38" i="16"/>
  <c r="AE38" i="16"/>
  <c r="AB30" i="16"/>
  <c r="AC30" i="16"/>
  <c r="AD30" i="16"/>
  <c r="AE30" i="16"/>
  <c r="AB22" i="16"/>
  <c r="AC22" i="16"/>
  <c r="AD22" i="16"/>
  <c r="AE22" i="16"/>
  <c r="AE187" i="16"/>
  <c r="AB187" i="16"/>
  <c r="AC187" i="16"/>
  <c r="AD187" i="16"/>
  <c r="AE147" i="16"/>
  <c r="AC147" i="16"/>
  <c r="AB147" i="16"/>
  <c r="AD147" i="16"/>
  <c r="AB107" i="16"/>
  <c r="AC107" i="16"/>
  <c r="AD107" i="16"/>
  <c r="AE107" i="16"/>
  <c r="AB83" i="16"/>
  <c r="AC83" i="16"/>
  <c r="AD83" i="16"/>
  <c r="AE83" i="16"/>
  <c r="AB59" i="16"/>
  <c r="AC59" i="16"/>
  <c r="AD59" i="16"/>
  <c r="AE59" i="16"/>
  <c r="AB43" i="16"/>
  <c r="AC43" i="16"/>
  <c r="AD43" i="16"/>
  <c r="AE43" i="16"/>
  <c r="AE186" i="16"/>
  <c r="AB186" i="16"/>
  <c r="AD186" i="16"/>
  <c r="AC186" i="16"/>
  <c r="AE154" i="16"/>
  <c r="AB154" i="16"/>
  <c r="AC154" i="16"/>
  <c r="AD154" i="16"/>
  <c r="AB130" i="16"/>
  <c r="AC130" i="16"/>
  <c r="AD130" i="16"/>
  <c r="AE130" i="16"/>
  <c r="AB98" i="16"/>
  <c r="AC98" i="16"/>
  <c r="AD98" i="16"/>
  <c r="AE98" i="16"/>
  <c r="AB74" i="16"/>
  <c r="AC74" i="16"/>
  <c r="AD74" i="16"/>
  <c r="AE74" i="16"/>
  <c r="AB50" i="16"/>
  <c r="AC50" i="16"/>
  <c r="AD50" i="16"/>
  <c r="AE50" i="16"/>
  <c r="AB26" i="16"/>
  <c r="AC26" i="16"/>
  <c r="AD26" i="16"/>
  <c r="AE26" i="16"/>
  <c r="AC193" i="16"/>
  <c r="AD193" i="16"/>
  <c r="AE193" i="16"/>
  <c r="AB193" i="16"/>
  <c r="AE161" i="16"/>
  <c r="AD161" i="16"/>
  <c r="AB161" i="16"/>
  <c r="AC161" i="16"/>
  <c r="AE129" i="16"/>
  <c r="AD129" i="16"/>
  <c r="AB129" i="16"/>
  <c r="AC129" i="16"/>
  <c r="AB97" i="16"/>
  <c r="AC97" i="16"/>
  <c r="AD97" i="16"/>
  <c r="AE97" i="16"/>
  <c r="AB65" i="16"/>
  <c r="AC65" i="16"/>
  <c r="AD65" i="16"/>
  <c r="AE65" i="16"/>
  <c r="AB33" i="16"/>
  <c r="AC33" i="16"/>
  <c r="AD33" i="16"/>
  <c r="AE33" i="16"/>
  <c r="AD168" i="16"/>
  <c r="AE168" i="16"/>
  <c r="AC168" i="16"/>
  <c r="AB168" i="16"/>
  <c r="AD190" i="16"/>
  <c r="AB190" i="16"/>
  <c r="AC190" i="16"/>
  <c r="AE190" i="16"/>
  <c r="AC166" i="16"/>
  <c r="AD166" i="16"/>
  <c r="AE166" i="16"/>
  <c r="AB166" i="16"/>
  <c r="AE189" i="16"/>
  <c r="AB189" i="16"/>
  <c r="AC189" i="16"/>
  <c r="AD189" i="16"/>
  <c r="AE181" i="16"/>
  <c r="AC181" i="16"/>
  <c r="AB181" i="16"/>
  <c r="AD181" i="16"/>
  <c r="AE173" i="16"/>
  <c r="AB173" i="16"/>
  <c r="AC173" i="16"/>
  <c r="AD173" i="16"/>
  <c r="AE165" i="16"/>
  <c r="AB165" i="16"/>
  <c r="AC165" i="16"/>
  <c r="AD165" i="16"/>
  <c r="AE157" i="16"/>
  <c r="AB157" i="16"/>
  <c r="AC157" i="16"/>
  <c r="AD157" i="16"/>
  <c r="AE149" i="16"/>
  <c r="AD149" i="16"/>
  <c r="AC149" i="16"/>
  <c r="AB149" i="16"/>
  <c r="AE141" i="16"/>
  <c r="AB141" i="16"/>
  <c r="AC141" i="16"/>
  <c r="AD141" i="16"/>
  <c r="AE133" i="16"/>
  <c r="AD133" i="16"/>
  <c r="AC133" i="16"/>
  <c r="AB133" i="16"/>
  <c r="AE125" i="16"/>
  <c r="AB125" i="16"/>
  <c r="AC125" i="16"/>
  <c r="AD125" i="16"/>
  <c r="AB117" i="16"/>
  <c r="AC117" i="16"/>
  <c r="AD117" i="16"/>
  <c r="AE117" i="16"/>
  <c r="AB109" i="16"/>
  <c r="AC109" i="16"/>
  <c r="AD109" i="16"/>
  <c r="AE109" i="16"/>
  <c r="AB101" i="16"/>
  <c r="AC101" i="16"/>
  <c r="AD101" i="16"/>
  <c r="AE101" i="16"/>
  <c r="AB93" i="16"/>
  <c r="AC93" i="16"/>
  <c r="AD93" i="16"/>
  <c r="AE93" i="16"/>
  <c r="AB85" i="16"/>
  <c r="AC85" i="16"/>
  <c r="AD85" i="16"/>
  <c r="AE85" i="16"/>
  <c r="AB77" i="16"/>
  <c r="AC77" i="16"/>
  <c r="AD77" i="16"/>
  <c r="AE77" i="16"/>
  <c r="AB69" i="16"/>
  <c r="AC69" i="16"/>
  <c r="AD69" i="16"/>
  <c r="AE69" i="16"/>
  <c r="AB61" i="16"/>
  <c r="AC61" i="16"/>
  <c r="AD61" i="16"/>
  <c r="AE61" i="16"/>
  <c r="AB53" i="16"/>
  <c r="AC53" i="16"/>
  <c r="AD53" i="16"/>
  <c r="AE53" i="16"/>
  <c r="AB45" i="16"/>
  <c r="AC45" i="16"/>
  <c r="AD45" i="16"/>
  <c r="AE45" i="16"/>
  <c r="AB37" i="16"/>
  <c r="AC37" i="16"/>
  <c r="AD37" i="16"/>
  <c r="AE37" i="16"/>
  <c r="AB29" i="16"/>
  <c r="AC29" i="16"/>
  <c r="AD29" i="16"/>
  <c r="AE29" i="16"/>
  <c r="AB21" i="16"/>
  <c r="AC21" i="16"/>
  <c r="AD21" i="16"/>
  <c r="AE21" i="16"/>
  <c r="AC18" i="16"/>
  <c r="AC195" i="16"/>
  <c r="AD195" i="16"/>
  <c r="AE195" i="16"/>
  <c r="AB195" i="16"/>
  <c r="AE163" i="16"/>
  <c r="AB163" i="16"/>
  <c r="AC163" i="16"/>
  <c r="AD163" i="16"/>
  <c r="AE131" i="16"/>
  <c r="AC131" i="16"/>
  <c r="AB131" i="16"/>
  <c r="AD131" i="16"/>
  <c r="AB99" i="16"/>
  <c r="AC99" i="16"/>
  <c r="AD99" i="16"/>
  <c r="AE99" i="16"/>
  <c r="AB67" i="16"/>
  <c r="AC67" i="16"/>
  <c r="AD67" i="16"/>
  <c r="AE67" i="16"/>
  <c r="AC194" i="16"/>
  <c r="AD194" i="16"/>
  <c r="AB194" i="16"/>
  <c r="AE194" i="16"/>
  <c r="AB162" i="16"/>
  <c r="AC162" i="16"/>
  <c r="AD162" i="16"/>
  <c r="AE162" i="16"/>
  <c r="AE138" i="16"/>
  <c r="AC138" i="16"/>
  <c r="AB138" i="16"/>
  <c r="AD138" i="16"/>
  <c r="AB106" i="16"/>
  <c r="AC106" i="16"/>
  <c r="AD106" i="16"/>
  <c r="AE106" i="16"/>
  <c r="AB82" i="16"/>
  <c r="AC82" i="16"/>
  <c r="AD82" i="16"/>
  <c r="AE82" i="16"/>
  <c r="AB58" i="16"/>
  <c r="AC58" i="16"/>
  <c r="AD58" i="16"/>
  <c r="AE58" i="16"/>
  <c r="AB34" i="16"/>
  <c r="AC34" i="16"/>
  <c r="AD34" i="16"/>
  <c r="AE34" i="16"/>
  <c r="AE185" i="16"/>
  <c r="AB185" i="16"/>
  <c r="AC185" i="16"/>
  <c r="AD185" i="16"/>
  <c r="AE153" i="16"/>
  <c r="AB153" i="16"/>
  <c r="AC153" i="16"/>
  <c r="AD153" i="16"/>
  <c r="AB113" i="16"/>
  <c r="AC113" i="16"/>
  <c r="AD113" i="16"/>
  <c r="AE113" i="16"/>
  <c r="AB73" i="16"/>
  <c r="AC73" i="16"/>
  <c r="AD73" i="16"/>
  <c r="AE73" i="16"/>
  <c r="AB25" i="16"/>
  <c r="AC25" i="16"/>
  <c r="AD25" i="16"/>
  <c r="AE25" i="16"/>
  <c r="AC192" i="16"/>
  <c r="AD192" i="16"/>
  <c r="AB192" i="16"/>
  <c r="AE192" i="16"/>
  <c r="AB176" i="16"/>
  <c r="AE176" i="16"/>
  <c r="AC176" i="16"/>
  <c r="AD176" i="16"/>
  <c r="AE144" i="16"/>
  <c r="AB144" i="16"/>
  <c r="AC144" i="16"/>
  <c r="AD144" i="16"/>
  <c r="AB174" i="16"/>
  <c r="AC174" i="16"/>
  <c r="AD174" i="16"/>
  <c r="AE174" i="16"/>
  <c r="AB196" i="16"/>
  <c r="AC196" i="16"/>
  <c r="AD196" i="16"/>
  <c r="AE196" i="16"/>
  <c r="AB188" i="16"/>
  <c r="AC188" i="16"/>
  <c r="AD188" i="16"/>
  <c r="AE188" i="16"/>
  <c r="AB180" i="16"/>
  <c r="AC180" i="16"/>
  <c r="AD180" i="16"/>
  <c r="AE180" i="16"/>
  <c r="AC172" i="16"/>
  <c r="AB172" i="16"/>
  <c r="AD172" i="16"/>
  <c r="AE172" i="16"/>
  <c r="AB164" i="16"/>
  <c r="AC164" i="16"/>
  <c r="AD164" i="16"/>
  <c r="AE164" i="16"/>
  <c r="AD156" i="16"/>
  <c r="AB156" i="16"/>
  <c r="AC156" i="16"/>
  <c r="AE156" i="16"/>
  <c r="AB148" i="16"/>
  <c r="AC148" i="16"/>
  <c r="AD148" i="16"/>
  <c r="AE148" i="16"/>
  <c r="AD140" i="16"/>
  <c r="AC140" i="16"/>
  <c r="AB140" i="16"/>
  <c r="AE140" i="16"/>
  <c r="AB132" i="16"/>
  <c r="AC132" i="16"/>
  <c r="AD132" i="16"/>
  <c r="AE132" i="16"/>
  <c r="AD124" i="16"/>
  <c r="AC124" i="16"/>
  <c r="AB124" i="16"/>
  <c r="AE124" i="16"/>
  <c r="AC116" i="16"/>
  <c r="AD116" i="16"/>
  <c r="AB116" i="16"/>
  <c r="AE116" i="16"/>
  <c r="AD108" i="16"/>
  <c r="AC108" i="16"/>
  <c r="AB108" i="16"/>
  <c r="AE108" i="16"/>
  <c r="AC100" i="16"/>
  <c r="AD100" i="16"/>
  <c r="AB100" i="16"/>
  <c r="AE100" i="16"/>
  <c r="AD92" i="16"/>
  <c r="AC92" i="16"/>
  <c r="AB92" i="16"/>
  <c r="AE92" i="16"/>
  <c r="AC84" i="16"/>
  <c r="AD84" i="16"/>
  <c r="AB84" i="16"/>
  <c r="AE84" i="16"/>
  <c r="AD76" i="16"/>
  <c r="AC76" i="16"/>
  <c r="AB76" i="16"/>
  <c r="AE76" i="16"/>
  <c r="AC68" i="16"/>
  <c r="AB68" i="16"/>
  <c r="AD68" i="16"/>
  <c r="AE68" i="16"/>
  <c r="AC60" i="16"/>
  <c r="AD60" i="16"/>
  <c r="AB60" i="16"/>
  <c r="AE60" i="16"/>
  <c r="AB52" i="16"/>
  <c r="AC52" i="16"/>
  <c r="AD52" i="16"/>
  <c r="AE52" i="16"/>
  <c r="AC44" i="16"/>
  <c r="AD44" i="16"/>
  <c r="AB44" i="16"/>
  <c r="AE44" i="16"/>
  <c r="AC36" i="16"/>
  <c r="AD36" i="16"/>
  <c r="AB36" i="16"/>
  <c r="AE36" i="16"/>
  <c r="AC28" i="16"/>
  <c r="AD28" i="16"/>
  <c r="AB28" i="16"/>
  <c r="AE28" i="16"/>
  <c r="AE18" i="16"/>
  <c r="AC19" i="16"/>
  <c r="AD19" i="16"/>
  <c r="AE19" i="16"/>
  <c r="AC20" i="16"/>
  <c r="AD20" i="16"/>
  <c r="AD17" i="16"/>
  <c r="AC17" i="16"/>
  <c r="AB17" i="16"/>
  <c r="AE17" i="16"/>
  <c r="AD18" i="16"/>
  <c r="AE20" i="16"/>
  <c r="I16" i="12" l="1"/>
  <c r="H16" i="12"/>
  <c r="D16" i="12"/>
  <c r="E16" i="12"/>
  <c r="F16" i="12"/>
  <c r="G16" i="12"/>
  <c r="J16" i="12"/>
  <c r="K16" i="12"/>
  <c r="L16" i="12"/>
  <c r="M16" i="12"/>
  <c r="N16" i="12"/>
  <c r="O16" i="12"/>
  <c r="P16" i="12"/>
  <c r="Q16" i="12"/>
  <c r="O16" i="11"/>
  <c r="N16" i="11"/>
  <c r="M16" i="11"/>
  <c r="L16" i="11"/>
  <c r="K16" i="11"/>
  <c r="J16" i="11"/>
  <c r="I16" i="11"/>
  <c r="H16" i="11"/>
  <c r="E16" i="11"/>
  <c r="D1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A69" authorId="0" shapeId="0" xr:uid="{00000000-0006-0000-0400-000001000000}">
      <text>
        <r>
          <rPr>
            <sz val="9"/>
            <color indexed="81"/>
            <rFont val="Tahoma"/>
            <family val="2"/>
          </rPr>
          <t>Select payroll vendor or system from the drop-down menu, or type in any name if it is not found in the list.</t>
        </r>
      </text>
    </comment>
    <comment ref="A76" authorId="0" shapeId="0" xr:uid="{00000000-0006-0000-0400-000002000000}">
      <text>
        <r>
          <rPr>
            <sz val="9"/>
            <color indexed="81"/>
            <rFont val="Tahoma"/>
            <family val="2"/>
          </rPr>
          <t>Select benefit provider from the drop-down menu, or type in any name if it is not found in the list.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B16" authorId="0" shapeId="0" xr:uid="{00000000-0006-0000-0E00-000001000000}">
      <text>
        <r>
          <rPr>
            <b/>
            <sz val="9"/>
            <color indexed="81"/>
            <rFont val="Tahoma"/>
            <family val="2"/>
          </rPr>
          <t>Classification:</t>
        </r>
        <r>
          <rPr>
            <sz val="9"/>
            <color indexed="81"/>
            <rFont val="Tahoma"/>
            <family val="2"/>
          </rPr>
          <t xml:space="preserve">
Accountant</t>
        </r>
      </text>
    </comment>
    <comment ref="J16" authorId="0" shapeId="0" xr:uid="{00000000-0006-0000-0E00-000002000000}">
      <text>
        <r>
          <rPr>
            <b/>
            <sz val="9"/>
            <color indexed="81"/>
            <rFont val="Tahoma"/>
            <family val="2"/>
          </rPr>
          <t>Classification:</t>
        </r>
        <r>
          <rPr>
            <sz val="9"/>
            <color indexed="81"/>
            <rFont val="Tahoma"/>
            <family val="2"/>
          </rPr>
          <t xml:space="preserve">
Accountant</t>
        </r>
      </text>
    </comment>
    <comment ref="B17" authorId="0" shapeId="0" xr:uid="{00000000-0006-0000-0E00-000003000000}">
      <text>
        <r>
          <rPr>
            <b/>
            <sz val="9"/>
            <color indexed="81"/>
            <rFont val="Tahoma"/>
            <family val="2"/>
          </rPr>
          <t>Classifications:</t>
        </r>
        <r>
          <rPr>
            <sz val="9"/>
            <color indexed="81"/>
            <rFont val="Tahoma"/>
            <family val="2"/>
          </rPr>
          <t xml:space="preserve">
Addictions Counsellor;
Adult, Youth and/or Child Counsellor;
Children Who Witness Abuse Counsellor;
ESL Instructor;
Family Counsellor;
Infant Development Consultant;
Stopping the Violence Counsellor;
Supported Childcare Consultant</t>
        </r>
      </text>
    </comment>
    <comment ref="J17" authorId="0" shapeId="0" xr:uid="{00000000-0006-0000-0E00-000004000000}">
      <text>
        <r>
          <rPr>
            <b/>
            <sz val="9"/>
            <color indexed="81"/>
            <rFont val="Tahoma"/>
            <family val="2"/>
          </rPr>
          <t>Classifications:</t>
        </r>
        <r>
          <rPr>
            <sz val="9"/>
            <color indexed="81"/>
            <rFont val="Tahoma"/>
            <family val="2"/>
          </rPr>
          <t xml:space="preserve">
Addictions Counsellor;
Adult, Youth and/or Child Counsellor;
Children Who Witness Abuse Counsellor;
ESL Instructor;
Family Counsellor;
Infant Development Consultant;
Stopping the Violence Counsellor;
Supported Childcare Consultant</t>
        </r>
      </text>
    </comment>
    <comment ref="B18" authorId="0" shapeId="0" xr:uid="{00000000-0006-0000-0E00-000005000000}">
      <text>
        <r>
          <rPr>
            <b/>
            <sz val="9"/>
            <color indexed="81"/>
            <rFont val="Tahoma"/>
            <family val="2"/>
          </rPr>
          <t>Classifications:</t>
        </r>
        <r>
          <rPr>
            <sz val="9"/>
            <color indexed="81"/>
            <rFont val="Tahoma"/>
            <family val="2"/>
          </rPr>
          <t xml:space="preserve">
Behavioural Therapist;
Clinical Counsellor;
Nutritionist;
Occupational Therapist;
Physiotherapist;
Residence Nurse;
Speech Language Pathologist</t>
        </r>
      </text>
    </comment>
    <comment ref="J18" authorId="0" shapeId="0" xr:uid="{00000000-0006-0000-0E00-000006000000}">
      <text>
        <r>
          <rPr>
            <b/>
            <sz val="9"/>
            <color indexed="81"/>
            <rFont val="Tahoma"/>
            <family val="2"/>
          </rPr>
          <t>Classifications:</t>
        </r>
        <r>
          <rPr>
            <sz val="9"/>
            <color indexed="81"/>
            <rFont val="Tahoma"/>
            <family val="2"/>
          </rPr>
          <t xml:space="preserve">
Behavioural Therapist;
Clinical Counsellor;
Nutritionist;
Occupational Therapist;
Physiotherapist;
Residence Nurse;
Speech Language Pathologist</t>
        </r>
      </text>
    </comment>
    <comment ref="B19" authorId="0" shapeId="0" xr:uid="{00000000-0006-0000-0E00-000007000000}">
      <text>
        <r>
          <rPr>
            <b/>
            <sz val="9"/>
            <color indexed="81"/>
            <rFont val="Tahoma"/>
            <family val="2"/>
          </rPr>
          <t>Classifications:</t>
        </r>
        <r>
          <rPr>
            <sz val="9"/>
            <color indexed="81"/>
            <rFont val="Tahoma"/>
            <family val="2"/>
          </rPr>
          <t xml:space="preserve">
Accounting Clerk;
Administrative Assistant;
Administrative Supervisor;
Bookkeeper;
Computer Technical Support Specialist;
Database Clerk;
Receptionist / General Office Clerk;
Secretary</t>
        </r>
      </text>
    </comment>
    <comment ref="J19" authorId="0" shapeId="0" xr:uid="{00000000-0006-0000-0E00-000008000000}">
      <text>
        <r>
          <rPr>
            <b/>
            <sz val="9"/>
            <color indexed="81"/>
            <rFont val="Tahoma"/>
            <family val="2"/>
          </rPr>
          <t>Classifications:</t>
        </r>
        <r>
          <rPr>
            <sz val="9"/>
            <color indexed="81"/>
            <rFont val="Tahoma"/>
            <family val="2"/>
          </rPr>
          <t xml:space="preserve">
Accounting Clerk;
Administrative Assistant;
Administrative Supervisor;
Bookkeeper;
Computer Technical Support Specialist;
Database Clerk;
Receptionist / General Office Clerk;
Secretary</t>
        </r>
      </text>
    </comment>
    <comment ref="B20" authorId="0" shapeId="0" xr:uid="{00000000-0006-0000-0E00-000009000000}">
      <text>
        <r>
          <rPr>
            <b/>
            <sz val="9"/>
            <color indexed="81"/>
            <rFont val="Tahoma"/>
            <family val="2"/>
          </rPr>
          <t>Classifications:</t>
        </r>
        <r>
          <rPr>
            <sz val="9"/>
            <color indexed="81"/>
            <rFont val="Tahoma"/>
            <family val="2"/>
          </rPr>
          <t xml:space="preserve">
Employment Counsellor;
Vocational Counsellor</t>
        </r>
      </text>
    </comment>
    <comment ref="J20" authorId="0" shapeId="0" xr:uid="{00000000-0006-0000-0E00-00000A000000}">
      <text>
        <r>
          <rPr>
            <b/>
            <sz val="9"/>
            <color indexed="81"/>
            <rFont val="Tahoma"/>
            <family val="2"/>
          </rPr>
          <t>Classifications:</t>
        </r>
        <r>
          <rPr>
            <sz val="9"/>
            <color indexed="81"/>
            <rFont val="Tahoma"/>
            <family val="2"/>
          </rPr>
          <t xml:space="preserve">
Employment Counsellor;
Vocational Counsellor</t>
        </r>
      </text>
    </comment>
    <comment ref="B21" authorId="0" shapeId="0" xr:uid="{00000000-0006-0000-0E00-00000B000000}">
      <text>
        <r>
          <rPr>
            <b/>
            <sz val="9"/>
            <color indexed="81"/>
            <rFont val="Tahoma"/>
            <family val="2"/>
          </rPr>
          <t>Classifications:</t>
        </r>
        <r>
          <rPr>
            <sz val="9"/>
            <color indexed="81"/>
            <rFont val="Tahoma"/>
            <family val="2"/>
          </rPr>
          <t xml:space="preserve">
Activity Worker;
Adult, Youth and/or Child Worker;
Asleep Residential Night Worker;
Awake Residential Night Worker;
Child and Youth Transition House Worker;
Childcare Resource and Referral Worker;
Community Support Worker;
Early Childhood Educator;
Early Childhood Educator Assistant;
Early Childhood Educator, Senior;
Family Support Worker;
Group Facilitator;
Reconnect Worker;
Residence Worker;
Residence Worker, Senior;
Residential Child and/or Youth Care Worker;
School Aged Child Worker;
School Based Prevention Worker;
Settlement and Integration Worker;
Special Services Worker;
Transition House Worker;
Victim Service Worker;
Vocational Worker</t>
        </r>
      </text>
    </comment>
    <comment ref="J21" authorId="0" shapeId="0" xr:uid="{00000000-0006-0000-0E00-00000C000000}">
      <text>
        <r>
          <rPr>
            <b/>
            <sz val="9"/>
            <color indexed="81"/>
            <rFont val="Tahoma"/>
            <family val="2"/>
          </rPr>
          <t>Classifications:</t>
        </r>
        <r>
          <rPr>
            <sz val="9"/>
            <color indexed="81"/>
            <rFont val="Tahoma"/>
            <family val="2"/>
          </rPr>
          <t xml:space="preserve">
Activity Worker;
Adult, Youth and/or Child Worker;
Asleep Residential Night Worker;
Awake Residential Night Worker;
Child and Youth Transition House Worker;
Childcare Resource and Referral Worker;
Community Support Worker;
Early Childhood Educator;
Early Childhood Educator Assistant;
Early Childhood Educator, Senior;
Family Support Worker;
Group Facilitator;
Reconnect Worker;
Residence Worker;
Residence Worker, Senior;
Residential Child and/or Youth Care Worker;
School Aged Child Worker;
School Based Prevention Worker;
Settlement and Integration Worker;
Special Services Worker;
Transition House Worker;
Victim Service Worker;
Vocational Worker</t>
        </r>
      </text>
    </comment>
    <comment ref="B22" authorId="0" shapeId="0" xr:uid="{00000000-0006-0000-0E00-00000D000000}">
      <text>
        <r>
          <rPr>
            <b/>
            <sz val="9"/>
            <color indexed="81"/>
            <rFont val="Tahoma"/>
            <family val="2"/>
          </rPr>
          <t>Classifications:</t>
        </r>
        <r>
          <rPr>
            <sz val="9"/>
            <color indexed="81"/>
            <rFont val="Tahoma"/>
            <family val="2"/>
          </rPr>
          <t xml:space="preserve">
Building Maintenance Worker;
Cook;
Housekeeper;
Janitor;
Passenger Vehicle Driver;
Retail Supervisor;
Retail Worker;
Truck Driver</t>
        </r>
      </text>
    </comment>
    <comment ref="J22" authorId="0" shapeId="0" xr:uid="{00000000-0006-0000-0E00-00000E000000}">
      <text>
        <r>
          <rPr>
            <b/>
            <sz val="9"/>
            <color indexed="81"/>
            <rFont val="Tahoma"/>
            <family val="2"/>
          </rPr>
          <t>Classifications:</t>
        </r>
        <r>
          <rPr>
            <sz val="9"/>
            <color indexed="81"/>
            <rFont val="Tahoma"/>
            <family val="2"/>
          </rPr>
          <t xml:space="preserve">
Building Maintenance Worker;
Cook;
Housekeeper;
Janitor;
Passenger Vehicle Driver;
Retail Supervisor;
Retail Worker;
Truck Driver</t>
        </r>
      </text>
    </comment>
    <comment ref="B23" authorId="0" shapeId="0" xr:uid="{00000000-0006-0000-0E00-00000F000000}">
      <text>
        <r>
          <rPr>
            <b/>
            <sz val="9"/>
            <color indexed="81"/>
            <rFont val="Tahoma"/>
            <family val="2"/>
          </rPr>
          <t>Classifications:</t>
        </r>
        <r>
          <rPr>
            <sz val="9"/>
            <color indexed="81"/>
            <rFont val="Tahoma"/>
            <family val="2"/>
          </rPr>
          <t xml:space="preserve">
Crisis Line Coordinator;
Program Coordinator 1;
Program Coordinator 2;
Residence Coordinator;
Volunteer Coordinator</t>
        </r>
      </text>
    </comment>
    <comment ref="J23" authorId="0" shapeId="0" xr:uid="{00000000-0006-0000-0E00-000010000000}">
      <text>
        <r>
          <rPr>
            <b/>
            <sz val="9"/>
            <color indexed="81"/>
            <rFont val="Tahoma"/>
            <family val="2"/>
          </rPr>
          <t>Classifications:</t>
        </r>
        <r>
          <rPr>
            <sz val="9"/>
            <color indexed="81"/>
            <rFont val="Tahoma"/>
            <family val="2"/>
          </rPr>
          <t xml:space="preserve">
Crisis Line Coordinator;
Program Coordinator 1;
Program Coordinator 2;
Residence Coordinator;
Volunteer Coordinator</t>
        </r>
      </text>
    </comment>
    <comment ref="B24" authorId="0" shapeId="0" xr:uid="{00000000-0006-0000-0E00-000011000000}">
      <text>
        <r>
          <rPr>
            <b/>
            <sz val="9"/>
            <color indexed="81"/>
            <rFont val="Tahoma"/>
            <family val="2"/>
          </rPr>
          <t>Classifications:</t>
        </r>
        <r>
          <rPr>
            <sz val="9"/>
            <color indexed="81"/>
            <rFont val="Tahoma"/>
            <family val="2"/>
          </rPr>
          <t xml:space="preserve">
Accounting Clerk;
Administrative Assistant;
Administrative Supervisor;
Child Protection Consultant;
Child Protection Mentor;
Child Protection R Accounting Clerk;
Child Protection Social Worker;
Child Protection Social Worker Growth;
Child Protection SPO A;
Child Protection Team Leader;
Clerk 3;
Clinical Resources Supervisor;
Cultural Clinical Counselor;
Delegated Supervisor;
Family Development Response;
Family Group Decision Making Coordinator;
Family Preservation Worker;
Family Preservation Worker Growth;
Guardianship Administrative Assistant;
Guardianship Consultant;
Guardianship Social Worker;
Guardianship Social Worker Growth;
Guardianship Supervisor;
IT Assistant;
Lifelong Connection Consultant;
Lifelong Connection Coordinator;
Office Assistant;
Program Assistant;
Program Assistant (RAP);
Resources Accountant;
Resources Administrative Assistant;
Resources Social Worker;
Resources Social Worker Growth;
SPO 24 Working Step</t>
        </r>
      </text>
    </comment>
    <comment ref="J24" authorId="0" shapeId="0" xr:uid="{7415F242-8E17-40F5-ACB2-16BEAEB2DCE2}">
      <text>
        <r>
          <rPr>
            <b/>
            <sz val="9"/>
            <color indexed="81"/>
            <rFont val="Tahoma"/>
            <family val="2"/>
          </rPr>
          <t>Classifications:</t>
        </r>
        <r>
          <rPr>
            <sz val="9"/>
            <color indexed="81"/>
            <rFont val="Tahoma"/>
            <family val="2"/>
          </rPr>
          <t xml:space="preserve">
Accounting Clerk;
Administrative Assistant;
Administrative Supervisor;
Child Protection Consultant;
Child Protection Mentor;
Child Protection R Accounting Clerk;
Child Protection Social Worker;
Child Protection Social Worker Growth;
Child Protection SPO A;
Child Protection Team Leader;
Clerk 3;
Clinical Resources Supervisor;
Cultural Clinical Counselor;
Delegated Supervisor;
Family Development Response;
Family Group Decision Making Coordinator;
Family Preservation Worker;
Family Preservation Worker Growth;
Guardianship Administrative Assistant;
Guardianship Consultant;
Guardianship Social Worker;
Guardianship Social Worker Growth;
Guardianship Supervisor;
IT Assistant;
Lifelong Connection Consultant;
Lifelong Connection Coordinator;
Office Assistant;
Program Assistant;
Program Assistant (RAP);
Resources Accountant;
Resources Administrative Assistant;
Resources Social Worker;
Resources Social Worker Growth;
SPO 24 Working Step</t>
        </r>
      </text>
    </comment>
    <comment ref="A31" authorId="0" shapeId="0" xr:uid="{00000000-0006-0000-0E00-000012000000}">
      <text>
        <r>
          <rPr>
            <b/>
            <sz val="9"/>
            <color indexed="81"/>
            <rFont val="Tahoma"/>
            <family val="2"/>
          </rPr>
          <t>Possible ROE code(s):</t>
        </r>
        <r>
          <rPr>
            <sz val="9"/>
            <color indexed="81"/>
            <rFont val="Tahoma"/>
            <family val="2"/>
          </rPr>
          <t xml:space="preserve">
E03 - Quit/Return to school</t>
        </r>
      </text>
    </comment>
    <comment ref="A32" authorId="0" shapeId="0" xr:uid="{00000000-0006-0000-0E00-000013000000}">
      <text>
        <r>
          <rPr>
            <b/>
            <sz val="9"/>
            <color indexed="81"/>
            <rFont val="Tahoma"/>
            <family val="2"/>
          </rPr>
          <t>Possible ROE code(s):</t>
        </r>
        <r>
          <rPr>
            <sz val="9"/>
            <color indexed="81"/>
            <rFont val="Tahoma"/>
            <family val="2"/>
          </rPr>
          <t xml:space="preserve">
E06 - Quit/Take another job</t>
        </r>
      </text>
    </comment>
    <comment ref="A33" authorId="0" shapeId="0" xr:uid="{00000000-0006-0000-0E00-000014000000}">
      <text>
        <r>
          <rPr>
            <b/>
            <sz val="9"/>
            <color indexed="81"/>
            <rFont val="Tahoma"/>
            <family val="2"/>
          </rPr>
          <t>Possible ROE code(s):</t>
        </r>
        <r>
          <rPr>
            <sz val="9"/>
            <color indexed="81"/>
            <rFont val="Tahoma"/>
            <family val="2"/>
          </rPr>
          <t xml:space="preserve">
E00 - Quit
E02 - Quit/Follow spouse
E06 - Quit/Take another job</t>
        </r>
      </text>
    </comment>
    <comment ref="A34" authorId="0" shapeId="0" xr:uid="{00000000-0006-0000-0E00-000015000000}">
      <text>
        <r>
          <rPr>
            <b/>
            <sz val="9"/>
            <color indexed="81"/>
            <rFont val="Tahoma"/>
            <family val="2"/>
          </rPr>
          <t>Possible ROE code(s):</t>
        </r>
        <r>
          <rPr>
            <sz val="9"/>
            <color indexed="81"/>
            <rFont val="Tahoma"/>
            <family val="2"/>
          </rPr>
          <t xml:space="preserve">
M00 - Dismissal
M08 - Dismissal/Terminated within probationary period</t>
        </r>
      </text>
    </comment>
    <comment ref="A35" authorId="0" shapeId="0" xr:uid="{00000000-0006-0000-0E00-000016000000}">
      <text>
        <r>
          <rPr>
            <b/>
            <sz val="9"/>
            <color indexed="81"/>
            <rFont val="Tahoma"/>
            <family val="2"/>
          </rPr>
          <t>Possible ROE code(s):</t>
        </r>
        <r>
          <rPr>
            <sz val="9"/>
            <color indexed="81"/>
            <rFont val="Tahoma"/>
            <family val="2"/>
          </rPr>
          <t xml:space="preserve">
M00 - Dismissal</t>
        </r>
      </text>
    </comment>
    <comment ref="A36" authorId="0" shapeId="0" xr:uid="{00000000-0006-0000-0E00-000017000000}">
      <text>
        <r>
          <rPr>
            <b/>
            <sz val="9"/>
            <color indexed="81"/>
            <rFont val="Tahoma"/>
            <family val="2"/>
          </rPr>
          <t>Possible ROE code(s):</t>
        </r>
        <r>
          <rPr>
            <sz val="9"/>
            <color indexed="81"/>
            <rFont val="Tahoma"/>
            <family val="2"/>
          </rPr>
          <t xml:space="preserve">
E00 - Quit
E06 - Quit/Take another job
E11 - Quit/To become self-employed</t>
        </r>
      </text>
    </comment>
    <comment ref="A37" authorId="0" shapeId="0" xr:uid="{00000000-0006-0000-0E00-000018000000}">
      <text>
        <r>
          <rPr>
            <b/>
            <sz val="9"/>
            <color indexed="81"/>
            <rFont val="Tahoma"/>
            <family val="2"/>
          </rPr>
          <t>Possible ROE code(s):</t>
        </r>
        <r>
          <rPr>
            <sz val="9"/>
            <color indexed="81"/>
            <rFont val="Tahoma"/>
            <family val="2"/>
          </rPr>
          <t xml:space="preserve">
E00 - Quit
E06 - Quit/Take another job
E11 - Quit/To become self-employed</t>
        </r>
      </text>
    </comment>
    <comment ref="A38" authorId="0" shapeId="0" xr:uid="{00000000-0006-0000-0E00-000019000000}">
      <text>
        <r>
          <rPr>
            <b/>
            <sz val="9"/>
            <color indexed="81"/>
            <rFont val="Tahoma"/>
            <family val="2"/>
          </rPr>
          <t>Possible ROE code(s):</t>
        </r>
        <r>
          <rPr>
            <sz val="9"/>
            <color indexed="81"/>
            <rFont val="Tahoma"/>
            <family val="2"/>
          </rPr>
          <t xml:space="preserve">
E05 - Quit/Voluntary retirement
G00 - Mandatory retirement
G7 - Retirement/Approved workforce reduction</t>
        </r>
      </text>
    </comment>
    <comment ref="A39" authorId="0" shapeId="0" xr:uid="{00000000-0006-0000-0E00-00001A000000}">
      <text>
        <r>
          <rPr>
            <b/>
            <sz val="9"/>
            <color indexed="81"/>
            <rFont val="Tahoma"/>
            <family val="2"/>
          </rPr>
          <t>Possible ROE code(s):</t>
        </r>
        <r>
          <rPr>
            <sz val="9"/>
            <color indexed="81"/>
            <rFont val="Tahoma"/>
            <family val="2"/>
          </rPr>
          <t xml:space="preserve">
E00 - Quit
E06 - Quit/Take another job
E11 - Quit/To become self-employed</t>
        </r>
      </text>
    </comment>
    <comment ref="A40" authorId="0" shapeId="0" xr:uid="{00000000-0006-0000-0E00-00001B000000}">
      <text>
        <r>
          <rPr>
            <b/>
            <sz val="9"/>
            <color indexed="81"/>
            <rFont val="Tahoma"/>
            <family val="2"/>
          </rPr>
          <t>Possible ROE code(s):</t>
        </r>
        <r>
          <rPr>
            <sz val="9"/>
            <color indexed="81"/>
            <rFont val="Tahoma"/>
            <family val="2"/>
          </rPr>
          <t xml:space="preserve">
E02 - Quit/Follow spouse
E10 - Quit/Care for a dependent</t>
        </r>
      </text>
    </comment>
    <comment ref="A41" authorId="0" shapeId="0" xr:uid="{00000000-0006-0000-0E00-00001C000000}">
      <text>
        <r>
          <rPr>
            <b/>
            <sz val="9"/>
            <color indexed="81"/>
            <rFont val="Tahoma"/>
            <family val="2"/>
          </rPr>
          <t xml:space="preserve">Possible ROE code(s):
</t>
        </r>
        <r>
          <rPr>
            <sz val="9"/>
            <color indexed="81"/>
            <rFont val="Tahoma"/>
            <family val="2"/>
          </rPr>
          <t>E06 - Quit/Take another job</t>
        </r>
      </text>
    </comment>
    <comment ref="A42" authorId="0" shapeId="0" xr:uid="{00000000-0006-0000-0E00-00001D000000}">
      <text>
        <r>
          <rPr>
            <b/>
            <sz val="9"/>
            <color indexed="81"/>
            <rFont val="Tahoma"/>
            <family val="2"/>
          </rPr>
          <t>Possible ROE code(s):</t>
        </r>
        <r>
          <rPr>
            <sz val="9"/>
            <color indexed="81"/>
            <rFont val="Tahoma"/>
            <family val="2"/>
          </rPr>
          <t xml:space="preserve">
E06 - Quit/Take another job</t>
        </r>
      </text>
    </comment>
    <comment ref="A43" authorId="0" shapeId="0" xr:uid="{00000000-0006-0000-0E00-00001E000000}">
      <text>
        <r>
          <rPr>
            <b/>
            <sz val="9"/>
            <color indexed="81"/>
            <rFont val="Tahoma"/>
            <family val="2"/>
          </rPr>
          <t>Possible ROE code(s):</t>
        </r>
        <r>
          <rPr>
            <sz val="9"/>
            <color indexed="81"/>
            <rFont val="Tahoma"/>
            <family val="2"/>
          </rPr>
          <t xml:space="preserve">
E06 - Quit/Take another job</t>
        </r>
      </text>
    </comment>
    <comment ref="A44" authorId="0" shapeId="0" xr:uid="{00000000-0006-0000-0E00-00001F000000}">
      <text>
        <r>
          <rPr>
            <b/>
            <sz val="9"/>
            <color indexed="81"/>
            <rFont val="Tahoma"/>
            <family val="2"/>
          </rPr>
          <t xml:space="preserve">Possible ROE code(s):
</t>
        </r>
        <r>
          <rPr>
            <sz val="9"/>
            <color indexed="81"/>
            <rFont val="Tahoma"/>
            <family val="2"/>
          </rPr>
          <t>E06 - Quit/Take another job</t>
        </r>
      </text>
    </comment>
    <comment ref="A45" authorId="0" shapeId="0" xr:uid="{00000000-0006-0000-0E00-000020000000}">
      <text>
        <r>
          <rPr>
            <b/>
            <sz val="9"/>
            <color indexed="81"/>
            <rFont val="Tahoma"/>
            <family val="2"/>
          </rPr>
          <t>Possible ROE code(s):</t>
        </r>
        <r>
          <rPr>
            <sz val="9"/>
            <color indexed="81"/>
            <rFont val="Tahoma"/>
            <family val="2"/>
          </rPr>
          <t xml:space="preserve">
A00 - Shortage of work/End of Contract or Season</t>
        </r>
      </text>
    </comment>
    <comment ref="A46" authorId="0" shapeId="0" xr:uid="{00000000-0006-0000-0E00-000021000000}">
      <text>
        <r>
          <rPr>
            <b/>
            <sz val="9"/>
            <color indexed="81"/>
            <rFont val="Tahoma"/>
            <family val="2"/>
          </rPr>
          <t>Possible ROE code(s):</t>
        </r>
        <r>
          <rPr>
            <sz val="9"/>
            <color indexed="81"/>
            <rFont val="Tahoma"/>
            <family val="2"/>
          </rPr>
          <t xml:space="preserve">
A00 - Shortage of work/End of Contract or Season</t>
        </r>
      </text>
    </comment>
    <comment ref="A47" authorId="0" shapeId="0" xr:uid="{00000000-0006-0000-0E00-000022000000}">
      <text>
        <r>
          <rPr>
            <b/>
            <sz val="9"/>
            <color indexed="81"/>
            <rFont val="Tahoma"/>
            <family val="2"/>
          </rPr>
          <t>Possible ROE code(s):</t>
        </r>
        <r>
          <rPr>
            <sz val="9"/>
            <color indexed="81"/>
            <rFont val="Tahoma"/>
            <family val="2"/>
          </rPr>
          <t xml:space="preserve">
A00 - Shortage of work/End of Contract or Season</t>
        </r>
      </text>
    </comment>
    <comment ref="A48" authorId="0" shapeId="0" xr:uid="{00000000-0006-0000-0E00-000023000000}">
      <text>
        <r>
          <rPr>
            <b/>
            <sz val="9"/>
            <color indexed="81"/>
            <rFont val="Tahoma"/>
            <family val="2"/>
          </rPr>
          <t>Possible ROE code(s):</t>
        </r>
        <r>
          <rPr>
            <sz val="9"/>
            <color indexed="81"/>
            <rFont val="Tahoma"/>
            <family val="2"/>
          </rPr>
          <t xml:space="preserve">
E04 - Quit/Health reasons</t>
        </r>
      </text>
    </comment>
    <comment ref="A49" authorId="0" shapeId="0" xr:uid="{00000000-0006-0000-0E00-000024000000}">
      <text>
        <r>
          <rPr>
            <b/>
            <sz val="9"/>
            <color indexed="81"/>
            <rFont val="Tahoma"/>
            <family val="2"/>
          </rPr>
          <t>Possible ROE code(s):</t>
        </r>
        <r>
          <rPr>
            <sz val="9"/>
            <color indexed="81"/>
            <rFont val="Tahoma"/>
            <family val="2"/>
          </rPr>
          <t xml:space="preserve">
D00 - Illness or injury</t>
        </r>
      </text>
    </comment>
    <comment ref="A50" authorId="0" shapeId="0" xr:uid="{00000000-0006-0000-0E00-000025000000}">
      <text>
        <r>
          <rPr>
            <b/>
            <sz val="9"/>
            <color indexed="81"/>
            <rFont val="Tahoma"/>
            <family val="2"/>
          </rPr>
          <t>Possible ROE code(s):</t>
        </r>
        <r>
          <rPr>
            <sz val="9"/>
            <color indexed="81"/>
            <rFont val="Tahoma"/>
            <family val="2"/>
          </rPr>
          <t xml:space="preserve">
K00 - Other</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0F00-000001000000}">
      <text>
        <r>
          <rPr>
            <sz val="9"/>
            <color indexed="81"/>
            <rFont val="Tahoma"/>
            <family val="2"/>
          </rPr>
          <t>Total number of terminated employees is carried over from Schedule N1.</t>
        </r>
      </text>
    </comment>
    <comment ref="D13" authorId="0" shapeId="0" xr:uid="{00000000-0006-0000-0F00-000002000000}">
      <text>
        <r>
          <rPr>
            <sz val="9"/>
            <color indexed="81"/>
            <rFont val="Tahoma"/>
            <family val="2"/>
          </rPr>
          <t>Cells are highlighted red if their sum is different from the total number of terminated employees in column C.</t>
        </r>
      </text>
    </comment>
    <comment ref="J13" authorId="0" shapeId="0" xr:uid="{00000000-0006-0000-0F00-000003000000}">
      <text>
        <r>
          <rPr>
            <sz val="9"/>
            <color indexed="81"/>
            <rFont val="Tahoma"/>
            <family val="2"/>
          </rPr>
          <t>Cells are highlighted red if their sum is different from the total number of terminated employees in column C.</t>
        </r>
      </text>
    </comment>
    <comment ref="M13" authorId="0" shapeId="0" xr:uid="{00000000-0006-0000-0F00-000004000000}">
      <text>
        <r>
          <rPr>
            <sz val="9"/>
            <color indexed="81"/>
            <rFont val="Tahoma"/>
            <family val="2"/>
          </rPr>
          <t>Cells are highlighted red if their sum is different from the total number of terminated employees in column C.</t>
        </r>
      </text>
    </comment>
    <comment ref="Q13" authorId="0" shapeId="0" xr:uid="{00000000-0006-0000-0F00-000005000000}">
      <text>
        <r>
          <rPr>
            <sz val="9"/>
            <color indexed="81"/>
            <rFont val="Tahoma"/>
            <family val="2"/>
          </rPr>
          <t>Cells are highlighted red if their sum is different from the total number of terminated employees in column C.</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000-000001000000}">
      <text>
        <r>
          <rPr>
            <sz val="9"/>
            <color indexed="81"/>
            <rFont val="Tahoma"/>
            <family val="2"/>
          </rPr>
          <t>Total number of terminated employees is carried over from Schedule M1.</t>
        </r>
      </text>
    </comment>
    <comment ref="D13" authorId="0" shapeId="0" xr:uid="{00000000-0006-0000-1000-000002000000}">
      <text>
        <r>
          <rPr>
            <sz val="9"/>
            <color indexed="81"/>
            <rFont val="Tahoma"/>
            <family val="2"/>
          </rPr>
          <t>Cells are highlighted red if their sum is different from the total number of terminated employees in column C.</t>
        </r>
      </text>
    </comment>
    <comment ref="J13" authorId="0" shapeId="0" xr:uid="{00000000-0006-0000-1000-000003000000}">
      <text>
        <r>
          <rPr>
            <sz val="9"/>
            <color indexed="81"/>
            <rFont val="Tahoma"/>
            <family val="2"/>
          </rPr>
          <t>Cells are highlighted red if their sum is different from the total number of terminated employees in column C.</t>
        </r>
      </text>
    </comment>
    <comment ref="M13" authorId="0" shapeId="0" xr:uid="{00000000-0006-0000-1000-000004000000}">
      <text>
        <r>
          <rPr>
            <sz val="9"/>
            <color indexed="81"/>
            <rFont val="Tahoma"/>
            <family val="2"/>
          </rPr>
          <t>Cells are highlighted red if their sum is different from the total number of terminated employees in column C.</t>
        </r>
      </text>
    </comment>
    <comment ref="Q13" authorId="0" shapeId="0" xr:uid="{00000000-0006-0000-1000-000005000000}">
      <text>
        <r>
          <rPr>
            <sz val="9"/>
            <color indexed="81"/>
            <rFont val="Tahoma"/>
            <family val="2"/>
          </rPr>
          <t>Cells are highlighted red if their sum is different from the total number of terminated employees in column C.</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100-000001000000}">
      <text>
        <r>
          <rPr>
            <sz val="9"/>
            <color indexed="81"/>
            <rFont val="Tahoma"/>
            <family val="2"/>
          </rPr>
          <t>Total number of terminated employees is carried over from Schedule B1.</t>
        </r>
      </text>
    </comment>
    <comment ref="D13" authorId="0" shapeId="0" xr:uid="{00000000-0006-0000-1100-000002000000}">
      <text>
        <r>
          <rPr>
            <sz val="9"/>
            <color indexed="81"/>
            <rFont val="Tahoma"/>
            <family val="2"/>
          </rPr>
          <t>Cells are highlighted red if their sum is different from the total number of terminated employees in column C.</t>
        </r>
      </text>
    </comment>
    <comment ref="J13" authorId="0" shapeId="0" xr:uid="{00000000-0006-0000-1100-000003000000}">
      <text>
        <r>
          <rPr>
            <sz val="9"/>
            <color indexed="81"/>
            <rFont val="Tahoma"/>
            <family val="2"/>
          </rPr>
          <t>Cells are highlighted red if their sum is different from the total number of terminated employees in column C.</t>
        </r>
      </text>
    </comment>
    <comment ref="M13" authorId="0" shapeId="0" xr:uid="{00000000-0006-0000-1100-000004000000}">
      <text>
        <r>
          <rPr>
            <sz val="9"/>
            <color indexed="81"/>
            <rFont val="Tahoma"/>
            <family val="2"/>
          </rPr>
          <t>Cells are highlighted red if their sum is different from the total number of terminated employees in column C.</t>
        </r>
      </text>
    </comment>
    <comment ref="Q13" authorId="0" shapeId="0" xr:uid="{00000000-0006-0000-1100-000005000000}">
      <text>
        <r>
          <rPr>
            <sz val="9"/>
            <color indexed="81"/>
            <rFont val="Tahoma"/>
            <family val="2"/>
          </rPr>
          <t>Cells are highlighted red if their sum is different from the total number of terminated employees in column 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0600-000001000000}">
      <text>
        <r>
          <rPr>
            <b/>
            <sz val="9"/>
            <color indexed="81"/>
            <rFont val="Tahoma"/>
            <family val="2"/>
          </rPr>
          <t>Do NOT include overtime hours.</t>
        </r>
        <r>
          <rPr>
            <sz val="9"/>
            <color indexed="81"/>
            <rFont val="Tahoma"/>
            <family val="2"/>
          </rPr>
          <t xml:space="preserve">
</t>
        </r>
        <r>
          <rPr>
            <b/>
            <sz val="9"/>
            <color indexed="81"/>
            <rFont val="Tahoma"/>
            <family val="2"/>
          </rPr>
          <t xml:space="preserve">
Based on 260 work days per year:
2080</t>
        </r>
        <r>
          <rPr>
            <sz val="9"/>
            <color indexed="81"/>
            <rFont val="Tahoma"/>
            <family val="2"/>
          </rPr>
          <t xml:space="preserve"> = 40 hr/wk
</t>
        </r>
        <r>
          <rPr>
            <b/>
            <sz val="9"/>
            <color indexed="81"/>
            <rFont val="Tahoma"/>
            <family val="2"/>
          </rPr>
          <t>1950</t>
        </r>
        <r>
          <rPr>
            <sz val="9"/>
            <color indexed="81"/>
            <rFont val="Tahoma"/>
            <family val="2"/>
          </rPr>
          <t xml:space="preserve"> = 37.5 hr/wk
</t>
        </r>
        <r>
          <rPr>
            <b/>
            <sz val="9"/>
            <color indexed="81"/>
            <rFont val="Tahoma"/>
            <family val="2"/>
          </rPr>
          <t>1820</t>
        </r>
        <r>
          <rPr>
            <sz val="9"/>
            <color indexed="81"/>
            <rFont val="Tahoma"/>
            <family val="2"/>
          </rPr>
          <t xml:space="preserve"> = 35 hr/wk
</t>
        </r>
        <r>
          <rPr>
            <b/>
            <sz val="9"/>
            <color indexed="81"/>
            <rFont val="Tahoma"/>
            <family val="2"/>
          </rPr>
          <t xml:space="preserve">
Based on 261 work days per year:</t>
        </r>
        <r>
          <rPr>
            <sz val="9"/>
            <color indexed="81"/>
            <rFont val="Tahoma"/>
            <family val="2"/>
          </rPr>
          <t xml:space="preserve">
</t>
        </r>
        <r>
          <rPr>
            <b/>
            <sz val="9"/>
            <color indexed="81"/>
            <rFont val="Tahoma"/>
            <family val="2"/>
          </rPr>
          <t>2088</t>
        </r>
        <r>
          <rPr>
            <sz val="9"/>
            <color indexed="81"/>
            <rFont val="Tahoma"/>
            <family val="2"/>
          </rPr>
          <t xml:space="preserve"> = 40 hr/wk
</t>
        </r>
        <r>
          <rPr>
            <b/>
            <sz val="9"/>
            <color indexed="81"/>
            <rFont val="Tahoma"/>
            <family val="2"/>
          </rPr>
          <t>1957.5</t>
        </r>
        <r>
          <rPr>
            <sz val="9"/>
            <color indexed="81"/>
            <rFont val="Tahoma"/>
            <family val="2"/>
          </rPr>
          <t xml:space="preserve"> = 37.5 hr/wk
</t>
        </r>
        <r>
          <rPr>
            <b/>
            <sz val="9"/>
            <color indexed="81"/>
            <rFont val="Tahoma"/>
            <family val="2"/>
          </rPr>
          <t>1827</t>
        </r>
        <r>
          <rPr>
            <sz val="9"/>
            <color indexed="81"/>
            <rFont val="Tahoma"/>
            <family val="2"/>
          </rPr>
          <t xml:space="preserve"> = 35 hr/wk
</t>
        </r>
        <r>
          <rPr>
            <b/>
            <sz val="9"/>
            <color indexed="81"/>
            <rFont val="Tahoma"/>
            <family val="2"/>
          </rPr>
          <t>Day Rate:</t>
        </r>
        <r>
          <rPr>
            <sz val="9"/>
            <color indexed="81"/>
            <rFont val="Tahoma"/>
            <family val="2"/>
          </rPr>
          <t xml:space="preserve">
</t>
        </r>
        <r>
          <rPr>
            <b/>
            <sz val="9"/>
            <color indexed="81"/>
            <rFont val="Tahoma"/>
            <family val="2"/>
          </rPr>
          <t>2184</t>
        </r>
        <r>
          <rPr>
            <sz val="9"/>
            <color indexed="81"/>
            <rFont val="Tahoma"/>
            <family val="2"/>
          </rPr>
          <t xml:space="preserve"> = X on, X off, 12 hr, 52 weeks
</t>
        </r>
        <r>
          <rPr>
            <b/>
            <sz val="9"/>
            <color indexed="81"/>
            <rFont val="Tahoma"/>
            <family val="2"/>
          </rPr>
          <t>2190</t>
        </r>
        <r>
          <rPr>
            <sz val="9"/>
            <color indexed="81"/>
            <rFont val="Tahoma"/>
            <family val="2"/>
          </rPr>
          <t xml:space="preserve"> = X on, X off, 12 hr, 365 days
</t>
        </r>
        <r>
          <rPr>
            <b/>
            <sz val="9"/>
            <color indexed="81"/>
            <rFont val="Tahoma"/>
            <family val="2"/>
          </rPr>
          <t>2496</t>
        </r>
        <r>
          <rPr>
            <sz val="9"/>
            <color indexed="81"/>
            <rFont val="Tahoma"/>
            <family val="2"/>
          </rPr>
          <t xml:space="preserve"> = 2 days per week
</t>
        </r>
        <r>
          <rPr>
            <b/>
            <sz val="9"/>
            <color indexed="81"/>
            <rFont val="Tahoma"/>
            <family val="2"/>
          </rPr>
          <t>3744</t>
        </r>
        <r>
          <rPr>
            <sz val="9"/>
            <color indexed="81"/>
            <rFont val="Tahoma"/>
            <family val="2"/>
          </rPr>
          <t xml:space="preserve"> = 3 days per week
</t>
        </r>
        <r>
          <rPr>
            <b/>
            <sz val="9"/>
            <color indexed="81"/>
            <rFont val="Tahoma"/>
            <family val="2"/>
          </rPr>
          <t>4368</t>
        </r>
        <r>
          <rPr>
            <sz val="9"/>
            <color indexed="81"/>
            <rFont val="Tahoma"/>
            <family val="2"/>
          </rPr>
          <t xml:space="preserve"> = X on, X off, 24 hr, 52 weeks
</t>
        </r>
        <r>
          <rPr>
            <b/>
            <sz val="9"/>
            <color indexed="81"/>
            <rFont val="Tahoma"/>
            <family val="2"/>
          </rPr>
          <t>4380</t>
        </r>
        <r>
          <rPr>
            <sz val="9"/>
            <color indexed="81"/>
            <rFont val="Tahoma"/>
            <family val="2"/>
          </rPr>
          <t xml:space="preserve"> = X on, X off, 24 hr, 365 days
</t>
        </r>
        <r>
          <rPr>
            <b/>
            <sz val="9"/>
            <color indexed="81"/>
            <rFont val="Tahoma"/>
            <family val="2"/>
          </rPr>
          <t>4992</t>
        </r>
        <r>
          <rPr>
            <sz val="9"/>
            <color indexed="81"/>
            <rFont val="Tahoma"/>
            <family val="2"/>
          </rPr>
          <t xml:space="preserve"> = 4 days per week</t>
        </r>
      </text>
    </comment>
    <comment ref="R12" authorId="0" shapeId="0" xr:uid="{00000000-0006-0000-0600-000002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R13" authorId="0" shapeId="0" xr:uid="{00000000-0006-0000-0600-000003000000}">
      <text>
        <r>
          <rPr>
            <sz val="9"/>
            <color indexed="81"/>
            <rFont val="Tahoma"/>
            <family val="2"/>
          </rPr>
          <t xml:space="preserve">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S13" authorId="0" shapeId="0" xr:uid="{00000000-0006-0000-0600-000004000000}">
      <text>
        <r>
          <rPr>
            <sz val="9"/>
            <color indexed="81"/>
            <rFont val="Tahoma"/>
            <family val="2"/>
          </rPr>
          <t>May not be applicable to all classifications.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Q17" authorId="0" shapeId="0" xr:uid="{00000000-0006-0000-0700-000001000000}">
      <text>
        <r>
          <rPr>
            <sz val="9"/>
            <color indexed="81"/>
            <rFont val="Tahoma"/>
            <family val="2"/>
          </rPr>
          <t>Please report the sum of couples and families under "Family Rate", since EHC rates are the same for both.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T12" authorId="0" shapeId="0" xr:uid="{00000000-0006-0000-0800-000001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C13" authorId="0" shapeId="0" xr:uid="{00000000-0006-0000-0800-000002000000}">
      <text>
        <r>
          <rPr>
            <sz val="9"/>
            <color indexed="81"/>
            <rFont val="Tahoma"/>
            <family val="2"/>
          </rPr>
          <t>Please include only the salary amount. Do not include any pensions or benefits.</t>
        </r>
      </text>
    </comment>
    <comment ref="T13" authorId="0" shapeId="0" xr:uid="{00000000-0006-0000-0800-000003000000}">
      <text>
        <r>
          <rPr>
            <sz val="9"/>
            <color indexed="81"/>
            <rFont val="Tahoma"/>
            <family val="2"/>
          </rPr>
          <t xml:space="preserve">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U13" authorId="0" shapeId="0" xr:uid="{00000000-0006-0000-0800-000004000000}">
      <text>
        <r>
          <rPr>
            <sz val="9"/>
            <color indexed="81"/>
            <rFont val="Tahoma"/>
            <family val="2"/>
          </rPr>
          <t>May not be applicable to all classifications.</t>
        </r>
      </text>
    </comment>
    <comment ref="D14" authorId="0" shapeId="0" xr:uid="{00000000-0006-0000-0800-000005000000}">
      <text>
        <r>
          <rPr>
            <sz val="9"/>
            <color indexed="81"/>
            <rFont val="Tahoma"/>
            <family val="2"/>
          </rPr>
          <t>Please report any other cash compensation in Schedule D2 under "All Other Wage Costs".</t>
        </r>
      </text>
    </comment>
    <comment ref="E14" authorId="0" shapeId="0" xr:uid="{00000000-0006-0000-0800-000006000000}">
      <text>
        <r>
          <rPr>
            <sz val="9"/>
            <color indexed="81"/>
            <rFont val="Tahoma"/>
            <family val="2"/>
          </rPr>
          <t>Expenses and allowances that are part of the compensation package. Report other reimbursed costs in Schedule D2.</t>
        </r>
      </text>
    </comment>
    <comment ref="F14" authorId="0" shapeId="0" xr:uid="{00000000-0006-0000-0800-000007000000}">
      <text>
        <r>
          <rPr>
            <sz val="9"/>
            <color indexed="81"/>
            <rFont val="Tahoma"/>
            <family val="2"/>
          </rPr>
          <t>Please report any other cash compensation in Schedule D2 under "All Other Wage Costs".</t>
        </r>
      </text>
    </comment>
    <comment ref="G14" authorId="0" shapeId="0" xr:uid="{00000000-0006-0000-0800-000008000000}">
      <text>
        <r>
          <rPr>
            <sz val="9"/>
            <color indexed="81"/>
            <rFont val="Tahoma"/>
            <family val="2"/>
          </rPr>
          <t>Expenses and allowances that are part of the compensation package. Report other reimbursed costs in Schedule D2.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D13" authorId="0" shapeId="0" xr:uid="{00000000-0006-0000-0900-000001000000}">
      <text>
        <r>
          <rPr>
            <sz val="9"/>
            <color indexed="81"/>
            <rFont val="Tahoma"/>
            <family val="2"/>
          </rPr>
          <t>Seniority of employee in the highest position, which may be called an Executive Director, CEO, or a different job title.</t>
        </r>
      </text>
    </comment>
    <comment ref="Q17" authorId="0" shapeId="0" xr:uid="{00000000-0006-0000-0900-000002000000}">
      <text>
        <r>
          <rPr>
            <sz val="9"/>
            <color indexed="81"/>
            <rFont val="Tahoma"/>
            <family val="2"/>
          </rPr>
          <t>Please report the sum of couples and families under "Family Rate", since EHC rates are the same for both.</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0A00-000001000000}">
      <text>
        <r>
          <rPr>
            <b/>
            <sz val="9"/>
            <color indexed="81"/>
            <rFont val="Tahoma"/>
            <family val="2"/>
          </rPr>
          <t>Do NOT include overtime hours.</t>
        </r>
        <r>
          <rPr>
            <sz val="9"/>
            <color indexed="81"/>
            <rFont val="Tahoma"/>
            <family val="2"/>
          </rPr>
          <t xml:space="preserve">
</t>
        </r>
        <r>
          <rPr>
            <b/>
            <sz val="9"/>
            <color indexed="81"/>
            <rFont val="Tahoma"/>
            <family val="2"/>
          </rPr>
          <t xml:space="preserve">
Based on 260 work days per year:
2080</t>
        </r>
        <r>
          <rPr>
            <sz val="9"/>
            <color indexed="81"/>
            <rFont val="Tahoma"/>
            <family val="2"/>
          </rPr>
          <t xml:space="preserve"> = 40 hr/wk
</t>
        </r>
        <r>
          <rPr>
            <b/>
            <sz val="9"/>
            <color indexed="81"/>
            <rFont val="Tahoma"/>
            <family val="2"/>
          </rPr>
          <t>1950</t>
        </r>
        <r>
          <rPr>
            <sz val="9"/>
            <color indexed="81"/>
            <rFont val="Tahoma"/>
            <family val="2"/>
          </rPr>
          <t xml:space="preserve"> = 37.5 hr/wk
</t>
        </r>
        <r>
          <rPr>
            <b/>
            <sz val="9"/>
            <color indexed="81"/>
            <rFont val="Tahoma"/>
            <family val="2"/>
          </rPr>
          <t>1820</t>
        </r>
        <r>
          <rPr>
            <sz val="9"/>
            <color indexed="81"/>
            <rFont val="Tahoma"/>
            <family val="2"/>
          </rPr>
          <t xml:space="preserve"> = 35 hr/wk
</t>
        </r>
        <r>
          <rPr>
            <b/>
            <sz val="9"/>
            <color indexed="81"/>
            <rFont val="Tahoma"/>
            <family val="2"/>
          </rPr>
          <t xml:space="preserve">
Based on 261 work days per year:</t>
        </r>
        <r>
          <rPr>
            <sz val="9"/>
            <color indexed="81"/>
            <rFont val="Tahoma"/>
            <family val="2"/>
          </rPr>
          <t xml:space="preserve">
</t>
        </r>
        <r>
          <rPr>
            <b/>
            <sz val="9"/>
            <color indexed="81"/>
            <rFont val="Tahoma"/>
            <family val="2"/>
          </rPr>
          <t>2088</t>
        </r>
        <r>
          <rPr>
            <sz val="9"/>
            <color indexed="81"/>
            <rFont val="Tahoma"/>
            <family val="2"/>
          </rPr>
          <t xml:space="preserve"> = 40 hr/wk
</t>
        </r>
        <r>
          <rPr>
            <b/>
            <sz val="9"/>
            <color indexed="81"/>
            <rFont val="Tahoma"/>
            <family val="2"/>
          </rPr>
          <t>1957.5</t>
        </r>
        <r>
          <rPr>
            <sz val="9"/>
            <color indexed="81"/>
            <rFont val="Tahoma"/>
            <family val="2"/>
          </rPr>
          <t xml:space="preserve"> = 37.5 hr/wk
</t>
        </r>
        <r>
          <rPr>
            <b/>
            <sz val="9"/>
            <color indexed="81"/>
            <rFont val="Tahoma"/>
            <family val="2"/>
          </rPr>
          <t>1827</t>
        </r>
        <r>
          <rPr>
            <sz val="9"/>
            <color indexed="81"/>
            <rFont val="Tahoma"/>
            <family val="2"/>
          </rPr>
          <t xml:space="preserve"> = 35 hr/wk
</t>
        </r>
        <r>
          <rPr>
            <b/>
            <sz val="9"/>
            <color indexed="81"/>
            <rFont val="Tahoma"/>
            <family val="2"/>
          </rPr>
          <t>Day Rate:</t>
        </r>
        <r>
          <rPr>
            <sz val="9"/>
            <color indexed="81"/>
            <rFont val="Tahoma"/>
            <family val="2"/>
          </rPr>
          <t xml:space="preserve">
</t>
        </r>
        <r>
          <rPr>
            <b/>
            <sz val="9"/>
            <color indexed="81"/>
            <rFont val="Tahoma"/>
            <family val="2"/>
          </rPr>
          <t>2184</t>
        </r>
        <r>
          <rPr>
            <sz val="9"/>
            <color indexed="81"/>
            <rFont val="Tahoma"/>
            <family val="2"/>
          </rPr>
          <t xml:space="preserve"> = X on, X off, 12 hr, 52 weeks
</t>
        </r>
        <r>
          <rPr>
            <b/>
            <sz val="9"/>
            <color indexed="81"/>
            <rFont val="Tahoma"/>
            <family val="2"/>
          </rPr>
          <t>2190</t>
        </r>
        <r>
          <rPr>
            <sz val="9"/>
            <color indexed="81"/>
            <rFont val="Tahoma"/>
            <family val="2"/>
          </rPr>
          <t xml:space="preserve"> = X on, X off, 12 hr, 365 days
</t>
        </r>
        <r>
          <rPr>
            <b/>
            <sz val="9"/>
            <color indexed="81"/>
            <rFont val="Tahoma"/>
            <family val="2"/>
          </rPr>
          <t>2496</t>
        </r>
        <r>
          <rPr>
            <sz val="9"/>
            <color indexed="81"/>
            <rFont val="Tahoma"/>
            <family val="2"/>
          </rPr>
          <t xml:space="preserve"> = 2 days per week
</t>
        </r>
        <r>
          <rPr>
            <b/>
            <sz val="9"/>
            <color indexed="81"/>
            <rFont val="Tahoma"/>
            <family val="2"/>
          </rPr>
          <t>3744</t>
        </r>
        <r>
          <rPr>
            <sz val="9"/>
            <color indexed="81"/>
            <rFont val="Tahoma"/>
            <family val="2"/>
          </rPr>
          <t xml:space="preserve"> = 3 days per week
</t>
        </r>
        <r>
          <rPr>
            <b/>
            <sz val="9"/>
            <color indexed="81"/>
            <rFont val="Tahoma"/>
            <family val="2"/>
          </rPr>
          <t>4368</t>
        </r>
        <r>
          <rPr>
            <sz val="9"/>
            <color indexed="81"/>
            <rFont val="Tahoma"/>
            <family val="2"/>
          </rPr>
          <t xml:space="preserve"> = X on, X off, 24 hr, 52 weeks
</t>
        </r>
        <r>
          <rPr>
            <b/>
            <sz val="9"/>
            <color indexed="81"/>
            <rFont val="Tahoma"/>
            <family val="2"/>
          </rPr>
          <t>4380</t>
        </r>
        <r>
          <rPr>
            <sz val="9"/>
            <color indexed="81"/>
            <rFont val="Tahoma"/>
            <family val="2"/>
          </rPr>
          <t xml:space="preserve"> = X on, X off, 24 hr, 365 days
</t>
        </r>
        <r>
          <rPr>
            <b/>
            <sz val="9"/>
            <color indexed="81"/>
            <rFont val="Tahoma"/>
            <family val="2"/>
          </rPr>
          <t>4992</t>
        </r>
        <r>
          <rPr>
            <sz val="9"/>
            <color indexed="81"/>
            <rFont val="Tahoma"/>
            <family val="2"/>
          </rPr>
          <t xml:space="preserve"> = 4 days per week</t>
        </r>
      </text>
    </comment>
    <comment ref="R12" authorId="0" shapeId="0" xr:uid="{00000000-0006-0000-0A00-000002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R13" authorId="0" shapeId="0" xr:uid="{00000000-0006-0000-0A00-000003000000}">
      <text>
        <r>
          <rPr>
            <sz val="9"/>
            <color indexed="81"/>
            <rFont val="Tahoma"/>
            <family val="2"/>
          </rPr>
          <t xml:space="preserve">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S13" authorId="0" shapeId="0" xr:uid="{00000000-0006-0000-0A00-000004000000}">
      <text>
        <r>
          <rPr>
            <sz val="9"/>
            <color indexed="81"/>
            <rFont val="Tahoma"/>
            <family val="2"/>
          </rPr>
          <t>May not be applicable to all classifications.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Q17" authorId="0" shapeId="0" xr:uid="{00000000-0006-0000-0B00-000001000000}">
      <text>
        <r>
          <rPr>
            <sz val="9"/>
            <color indexed="81"/>
            <rFont val="Tahoma"/>
            <family val="2"/>
          </rPr>
          <t>Please report the sum of couples and families under "Family Rate", since EHC rates are the same for both.</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J18" authorId="0" shapeId="0" xr:uid="{00000000-0006-0000-0C00-000001000000}">
      <text>
        <r>
          <rPr>
            <sz val="9"/>
            <color indexed="81"/>
            <rFont val="Tahoma"/>
            <family val="2"/>
          </rPr>
          <t>Automatically calculated from Schedule N1.</t>
        </r>
      </text>
    </comment>
    <comment ref="K18" authorId="0" shapeId="0" xr:uid="{00000000-0006-0000-0C00-000002000000}">
      <text>
        <r>
          <rPr>
            <sz val="9"/>
            <color indexed="81"/>
            <rFont val="Tahoma"/>
            <family val="2"/>
          </rPr>
          <t>Automatically calculated from Schedule M1.</t>
        </r>
      </text>
    </comment>
    <comment ref="L18" authorId="0" shapeId="0" xr:uid="{00000000-0006-0000-0C00-000003000000}">
      <text>
        <r>
          <rPr>
            <sz val="9"/>
            <color indexed="81"/>
            <rFont val="Tahoma"/>
            <family val="2"/>
          </rPr>
          <t>Automatically calculated from Schedule B1.</t>
        </r>
      </text>
    </comment>
    <comment ref="M18" authorId="0" shapeId="0" xr:uid="{00000000-0006-0000-0C00-000004000000}">
      <text>
        <r>
          <rPr>
            <sz val="9"/>
            <color indexed="81"/>
            <rFont val="Tahoma"/>
            <family val="2"/>
          </rPr>
          <t>Automatically calculated from Schedule N1.</t>
        </r>
      </text>
    </comment>
    <comment ref="N18" authorId="0" shapeId="0" xr:uid="{00000000-0006-0000-0C00-000005000000}">
      <text>
        <r>
          <rPr>
            <sz val="9"/>
            <color indexed="81"/>
            <rFont val="Tahoma"/>
            <family val="2"/>
          </rPr>
          <t>Automatically calculated from Schedule M1.</t>
        </r>
      </text>
    </comment>
    <comment ref="O18" authorId="0" shapeId="0" xr:uid="{00000000-0006-0000-0C00-000006000000}">
      <text>
        <r>
          <rPr>
            <sz val="9"/>
            <color indexed="81"/>
            <rFont val="Tahoma"/>
            <family val="2"/>
          </rPr>
          <t>Automatically calculated from Schedule B1.</t>
        </r>
      </text>
    </comment>
    <comment ref="J19" authorId="0" shapeId="0" xr:uid="{00000000-0006-0000-0C00-000007000000}">
      <text>
        <r>
          <rPr>
            <sz val="9"/>
            <color indexed="81"/>
            <rFont val="Tahoma"/>
            <family val="2"/>
          </rPr>
          <t>Automatically calculated from Schedule N1.</t>
        </r>
      </text>
    </comment>
    <comment ref="L19" authorId="0" shapeId="0" xr:uid="{00000000-0006-0000-0C00-000008000000}">
      <text>
        <r>
          <rPr>
            <sz val="9"/>
            <color indexed="81"/>
            <rFont val="Tahoma"/>
            <family val="2"/>
          </rPr>
          <t>Automatically calculated from Schedule B1.</t>
        </r>
      </text>
    </comment>
    <comment ref="M19" authorId="0" shapeId="0" xr:uid="{00000000-0006-0000-0C00-000009000000}">
      <text>
        <r>
          <rPr>
            <sz val="9"/>
            <color indexed="81"/>
            <rFont val="Tahoma"/>
            <family val="2"/>
          </rPr>
          <t>Automatically calculated from Schedule N1.</t>
        </r>
      </text>
    </comment>
    <comment ref="O19" authorId="0" shapeId="0" xr:uid="{00000000-0006-0000-0C00-00000A000000}">
      <text>
        <r>
          <rPr>
            <sz val="9"/>
            <color indexed="81"/>
            <rFont val="Tahoma"/>
            <family val="2"/>
          </rPr>
          <t>Automatically calculated from Schedule B1.</t>
        </r>
      </text>
    </comment>
    <comment ref="I20" authorId="0" shapeId="0" xr:uid="{00000000-0006-0000-0C00-00000B000000}">
      <text>
        <r>
          <rPr>
            <sz val="9"/>
            <color indexed="81"/>
            <rFont val="Tahoma"/>
            <family val="2"/>
          </rPr>
          <t xml:space="preserve">Split the </t>
        </r>
        <r>
          <rPr>
            <b/>
            <sz val="9"/>
            <color indexed="81"/>
            <rFont val="Tahoma"/>
            <family val="2"/>
          </rPr>
          <t>Total Casual and Additional Hours</t>
        </r>
        <r>
          <rPr>
            <sz val="9"/>
            <color indexed="81"/>
            <rFont val="Tahoma"/>
            <family val="2"/>
          </rPr>
          <t xml:space="preserve"> (row 16) into </t>
        </r>
        <r>
          <rPr>
            <b/>
            <sz val="9"/>
            <color indexed="81"/>
            <rFont val="Tahoma"/>
            <family val="2"/>
          </rPr>
          <t>Total Additional Hours</t>
        </r>
        <r>
          <rPr>
            <sz val="9"/>
            <color indexed="81"/>
            <rFont val="Tahoma"/>
            <family val="2"/>
          </rPr>
          <t xml:space="preserve"> (row 17) and </t>
        </r>
        <r>
          <rPr>
            <b/>
            <sz val="9"/>
            <color indexed="81"/>
            <rFont val="Tahoma"/>
            <family val="2"/>
          </rPr>
          <t>Total Casual Hours</t>
        </r>
        <r>
          <rPr>
            <sz val="9"/>
            <color indexed="81"/>
            <rFont val="Tahoma"/>
            <family val="2"/>
          </rPr>
          <t xml:space="preserve"> (row 18). Cells turn red if they do not add up to the total.
</t>
        </r>
      </text>
    </comment>
    <comment ref="I21" authorId="0" shapeId="0" xr:uid="{00000000-0006-0000-0C00-00000C000000}">
      <text>
        <r>
          <rPr>
            <sz val="9"/>
            <color indexed="81"/>
            <rFont val="Tahoma"/>
            <family val="2"/>
          </rPr>
          <t xml:space="preserve">Split the </t>
        </r>
        <r>
          <rPr>
            <b/>
            <sz val="9"/>
            <color indexed="81"/>
            <rFont val="Tahoma"/>
            <family val="2"/>
          </rPr>
          <t>Total Casual and Additional Hours</t>
        </r>
        <r>
          <rPr>
            <sz val="9"/>
            <color indexed="81"/>
            <rFont val="Tahoma"/>
            <family val="2"/>
          </rPr>
          <t xml:space="preserve"> (row 16) into </t>
        </r>
        <r>
          <rPr>
            <b/>
            <sz val="9"/>
            <color indexed="81"/>
            <rFont val="Tahoma"/>
            <family val="2"/>
          </rPr>
          <t>Total Additional Hours</t>
        </r>
        <r>
          <rPr>
            <sz val="9"/>
            <color indexed="81"/>
            <rFont val="Tahoma"/>
            <family val="2"/>
          </rPr>
          <t xml:space="preserve"> (row 17) and </t>
        </r>
        <r>
          <rPr>
            <b/>
            <sz val="9"/>
            <color indexed="81"/>
            <rFont val="Tahoma"/>
            <family val="2"/>
          </rPr>
          <t>Total Casual Hours</t>
        </r>
        <r>
          <rPr>
            <sz val="9"/>
            <color indexed="81"/>
            <rFont val="Tahoma"/>
            <family val="2"/>
          </rPr>
          <t xml:space="preserve"> (row 18). Cells turn red if they do not add up to the total.</t>
        </r>
      </text>
    </comment>
    <comment ref="A27" authorId="0" shapeId="0" xr:uid="{00000000-0006-0000-0C00-00000D000000}">
      <text>
        <r>
          <rPr>
            <b/>
            <sz val="9"/>
            <color indexed="81"/>
            <rFont val="Tahoma"/>
            <family val="2"/>
          </rPr>
          <t>East Kootenay</t>
        </r>
        <r>
          <rPr>
            <sz val="9"/>
            <color indexed="81"/>
            <rFont val="Tahoma"/>
            <family val="2"/>
          </rPr>
          <t xml:space="preserve">:
Cranbrook; Creston; Fernie (Elkford, Sparwood); Golden; Kimberley; Windermere (Invermere, Radium Hot Springs);
</t>
        </r>
        <r>
          <rPr>
            <b/>
            <sz val="9"/>
            <color indexed="81"/>
            <rFont val="Tahoma"/>
            <family val="2"/>
          </rPr>
          <t>Kootenay Boundary</t>
        </r>
        <r>
          <rPr>
            <sz val="9"/>
            <color indexed="81"/>
            <rFont val="Tahoma"/>
            <family val="2"/>
          </rPr>
          <t xml:space="preserve">:
Arrow Lakes (Nakusp, New Denver, Silverton); Castlegar; Grand Forks; Kettle Valley (Greenwood, Midway); Kootenay Lake (Kaslo); Nelson (Salmo, Slocan); Trail (Fruitvale, Montrose, Rossland, Warfield);  
</t>
        </r>
        <r>
          <rPr>
            <b/>
            <sz val="9"/>
            <color indexed="81"/>
            <rFont val="Tahoma"/>
            <family val="2"/>
          </rPr>
          <t>Okanagan</t>
        </r>
        <r>
          <rPr>
            <sz val="9"/>
            <color indexed="81"/>
            <rFont val="Tahoma"/>
            <family val="2"/>
          </rPr>
          <t xml:space="preserve">:
Armstrong-Spallumcheen; Central Okanagan (Kelowna, Lake Country, Peachland, West Kelowna); Enderby; Keremeos; Southern Okanagan (Oliver, Osoyoos); Penticton; Princeton; Summerland; Vernon (Coldstream, Lumby); 
</t>
        </r>
        <r>
          <rPr>
            <b/>
            <sz val="9"/>
            <color indexed="81"/>
            <rFont val="Tahoma"/>
            <family val="2"/>
          </rPr>
          <t>Thompson Cariboo Shuswap</t>
        </r>
        <r>
          <rPr>
            <sz val="9"/>
            <color indexed="81"/>
            <rFont val="Tahoma"/>
            <family val="2"/>
          </rPr>
          <t>:
100 Mile House; Cariboo-Chilcotin (Williams Lake); Lillooet; Merritt; North Thompson; Revelstoke; South Cariboo (Ashcroft, Cache Creek, Clinton, Lytton); Kamloops (Chase, Logan Lake); Salmon Arm (Sicamous)</t>
        </r>
      </text>
    </comment>
    <comment ref="A28" authorId="0" shapeId="0" xr:uid="{00000000-0006-0000-0C00-00000E000000}">
      <text>
        <r>
          <rPr>
            <b/>
            <sz val="9"/>
            <color indexed="81"/>
            <rFont val="Tahoma"/>
            <family val="2"/>
          </rPr>
          <t>Fraser East</t>
        </r>
        <r>
          <rPr>
            <sz val="9"/>
            <color indexed="81"/>
            <rFont val="Tahoma"/>
            <family val="2"/>
          </rPr>
          <t xml:space="preserve">:
Abbotsford; Agassiz-Harrison (Harrison Hot Springs, Kent); Chilliwack; Hope; Mission;
</t>
        </r>
        <r>
          <rPr>
            <b/>
            <sz val="9"/>
            <color indexed="81"/>
            <rFont val="Tahoma"/>
            <family val="2"/>
          </rPr>
          <t>Fraser North</t>
        </r>
        <r>
          <rPr>
            <sz val="9"/>
            <color indexed="81"/>
            <rFont val="Tahoma"/>
            <family val="2"/>
          </rPr>
          <t xml:space="preserve">:
Burnaby; Coquitlam (Anmore, Belcarra, Maple Ridge, Pitt Meadows, Port Coquitlam, Port Moody); New Westminster
</t>
        </r>
        <r>
          <rPr>
            <b/>
            <sz val="9"/>
            <color indexed="81"/>
            <rFont val="Tahoma"/>
            <family val="2"/>
          </rPr>
          <t>Fraser South</t>
        </r>
        <r>
          <rPr>
            <sz val="9"/>
            <color indexed="81"/>
            <rFont val="Tahoma"/>
            <family val="2"/>
          </rPr>
          <t>:
Delta; Langley; Surrey; White Rock</t>
        </r>
      </text>
    </comment>
    <comment ref="A29" authorId="0" shapeId="0" xr:uid="{00000000-0006-0000-0C00-00000F000000}">
      <text>
        <r>
          <rPr>
            <b/>
            <sz val="9"/>
            <color indexed="81"/>
            <rFont val="Tahoma"/>
            <family val="2"/>
          </rPr>
          <t>Northwest</t>
        </r>
        <r>
          <rPr>
            <sz val="9"/>
            <color indexed="81"/>
            <rFont val="Tahoma"/>
            <family val="2"/>
          </rPr>
          <t xml:space="preserve">:
Kitimat; Nisga'a; Prince Rupert (Port Edward); Queen Charlotte (Massett, Port Clements); Smithers (Houston, Telkwa); Snow Country (Stewart); Stikine; Telegraph Creek; Terrace; Upper Skeena (Hazelton, New Hazelton);
</t>
        </r>
        <r>
          <rPr>
            <b/>
            <sz val="9"/>
            <color indexed="81"/>
            <rFont val="Tahoma"/>
            <family val="2"/>
          </rPr>
          <t>Northern Interior</t>
        </r>
        <r>
          <rPr>
            <sz val="9"/>
            <color indexed="81"/>
            <rFont val="Tahoma"/>
            <family val="2"/>
          </rPr>
          <t xml:space="preserve">:
Burns Lake (Granisle); Nechako (Fort St. James, Fraser Lake, Vanderhoof); Prince George (Mackenzie); Quesnel (Wells)
</t>
        </r>
        <r>
          <rPr>
            <b/>
            <sz val="9"/>
            <color indexed="81"/>
            <rFont val="Tahoma"/>
            <family val="2"/>
          </rPr>
          <t>Northeast</t>
        </r>
        <r>
          <rPr>
            <sz val="9"/>
            <color indexed="81"/>
            <rFont val="Tahoma"/>
            <family val="2"/>
          </rPr>
          <t>:
Fort Nelson; Peace River North (Fort St. John, Hudson's Hope, Taylor); Peace River South (Chetwynd, Dawson Creek, Pouce Coupe, Tumber Ridge)</t>
        </r>
      </text>
    </comment>
    <comment ref="A30" authorId="0" shapeId="0" xr:uid="{00000000-0006-0000-0C00-000010000000}">
      <text>
        <r>
          <rPr>
            <b/>
            <sz val="9"/>
            <color indexed="81"/>
            <rFont val="Tahoma"/>
            <family val="2"/>
          </rPr>
          <t>Richmond</t>
        </r>
        <r>
          <rPr>
            <sz val="9"/>
            <color indexed="81"/>
            <rFont val="Tahoma"/>
            <family val="2"/>
          </rPr>
          <t xml:space="preserve">;
</t>
        </r>
        <r>
          <rPr>
            <b/>
            <sz val="9"/>
            <color indexed="81"/>
            <rFont val="Tahoma"/>
            <family val="2"/>
          </rPr>
          <t>Vancouver</t>
        </r>
        <r>
          <rPr>
            <sz val="9"/>
            <color indexed="81"/>
            <rFont val="Tahoma"/>
            <family val="2"/>
          </rPr>
          <t xml:space="preserve">;
</t>
        </r>
        <r>
          <rPr>
            <b/>
            <sz val="9"/>
            <color indexed="81"/>
            <rFont val="Tahoma"/>
            <family val="2"/>
          </rPr>
          <t>North Shore/Coast Garibaldi</t>
        </r>
        <r>
          <rPr>
            <sz val="9"/>
            <color indexed="81"/>
            <rFont val="Tahoma"/>
            <family val="2"/>
          </rPr>
          <t>:
Bella Coola Valley (Anahim Lake, Hagensborg); Bowen Island; Central Coast; Howe Sound (Pemberton, Squamish, Whistler); North Vancouver; Powell River; Sunshine Coast (Gibsons, Sechelt); West Vancouver</t>
        </r>
      </text>
    </comment>
    <comment ref="A31" authorId="0" shapeId="0" xr:uid="{00000000-0006-0000-0C00-000011000000}">
      <text>
        <r>
          <rPr>
            <b/>
            <sz val="9"/>
            <color indexed="81"/>
            <rFont val="Tahoma"/>
            <family val="2"/>
          </rPr>
          <t>South Vancouver Island</t>
        </r>
        <r>
          <rPr>
            <sz val="9"/>
            <color indexed="81"/>
            <rFont val="Tahoma"/>
            <family val="2"/>
          </rPr>
          <t xml:space="preserve">:
Greater Victoria (Esquimalt, Oak Bay, View Royal); Gulf Islands; Saanich (North Saanich; Sidney); Sooke (Colwood, Highlands, Langford, Metchosin);
</t>
        </r>
        <r>
          <rPr>
            <b/>
            <sz val="9"/>
            <color indexed="81"/>
            <rFont val="Tahoma"/>
            <family val="2"/>
          </rPr>
          <t>Central Vancouver Island</t>
        </r>
        <r>
          <rPr>
            <sz val="9"/>
            <color indexed="81"/>
            <rFont val="Tahoma"/>
            <family val="2"/>
          </rPr>
          <t xml:space="preserve">:
Alberni (Port Alberni, Tofino, Ucluelet); Cowichan (North Cowichan, Duncan); Ladysmith; Lake Cowichan; Nanaimo; Qualicum (Qualicum Beach, Parksville);
</t>
        </r>
        <r>
          <rPr>
            <b/>
            <sz val="9"/>
            <color indexed="81"/>
            <rFont val="Tahoma"/>
            <family val="2"/>
          </rPr>
          <t>North Vancouver Island</t>
        </r>
        <r>
          <rPr>
            <sz val="9"/>
            <color indexed="81"/>
            <rFont val="Tahoma"/>
            <family val="2"/>
          </rPr>
          <t>:
Campbell River (Sayward); Courtney (Comox, Courtney, Cumberland); Vancouver Island North (Alert Bay, Port Alice, Port Hardy, Port McNeil); Vancouver Island West (Gold River, Tahsis, Zeballos)</t>
        </r>
      </text>
    </comment>
    <comment ref="A38" authorId="0" shapeId="0" xr:uid="{00000000-0006-0000-0C00-000012000000}">
      <text>
        <r>
          <rPr>
            <sz val="9"/>
            <color indexed="81"/>
            <rFont val="Tahoma"/>
            <family val="2"/>
          </rPr>
          <t>Optional:
Report only if not all employees have the same union affiliation.</t>
        </r>
      </text>
    </comment>
    <comment ref="A39" authorId="0" shapeId="0" xr:uid="{00000000-0006-0000-0C00-000013000000}">
      <text>
        <r>
          <rPr>
            <sz val="9"/>
            <color indexed="81"/>
            <rFont val="Tahoma"/>
            <family val="2"/>
          </rPr>
          <t>Optional:
Report only if not all employees have the same union affiliation.</t>
        </r>
      </text>
    </comment>
    <comment ref="A40" authorId="0" shapeId="0" xr:uid="{00000000-0006-0000-0C00-000014000000}">
      <text>
        <r>
          <rPr>
            <sz val="9"/>
            <color indexed="81"/>
            <rFont val="Tahoma"/>
            <family val="2"/>
          </rPr>
          <t>Optional:
Report only if not all employees have the same union affiliation.</t>
        </r>
      </text>
    </comment>
    <comment ref="A41" authorId="0" shapeId="0" xr:uid="{00000000-0006-0000-0C00-000015000000}">
      <text>
        <r>
          <rPr>
            <sz val="9"/>
            <color indexed="81"/>
            <rFont val="Tahoma"/>
            <family val="2"/>
          </rPr>
          <t>Optional:
Report only if not all employees have the same union affiliation.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9" authorId="0" shapeId="0" xr:uid="{00000000-0006-0000-0D00-000001000000}">
      <text>
        <r>
          <rPr>
            <sz val="9"/>
            <color indexed="81"/>
            <rFont val="Tahoma"/>
            <family val="2"/>
          </rPr>
          <t>Automatically calculated from Schedule N1.</t>
        </r>
      </text>
    </comment>
    <comment ref="D19" authorId="0" shapeId="0" xr:uid="{00000000-0006-0000-0D00-000002000000}">
      <text>
        <r>
          <rPr>
            <sz val="9"/>
            <color indexed="81"/>
            <rFont val="Tahoma"/>
            <family val="2"/>
          </rPr>
          <t>Automatically calculated from Schedule M1.</t>
        </r>
      </text>
    </comment>
    <comment ref="E19" authorId="0" shapeId="0" xr:uid="{00000000-0006-0000-0D00-000003000000}">
      <text>
        <r>
          <rPr>
            <sz val="9"/>
            <color indexed="81"/>
            <rFont val="Tahoma"/>
            <family val="2"/>
          </rPr>
          <t>Automatically calculated from Schedule B1.</t>
        </r>
      </text>
    </comment>
    <comment ref="F19" authorId="0" shapeId="0" xr:uid="{00000000-0006-0000-0D00-000004000000}">
      <text>
        <r>
          <rPr>
            <sz val="9"/>
            <color indexed="81"/>
            <rFont val="Tahoma"/>
            <family val="2"/>
          </rPr>
          <t>Automatically calculated from Schedule N1.</t>
        </r>
      </text>
    </comment>
    <comment ref="G19" authorId="0" shapeId="0" xr:uid="{00000000-0006-0000-0D00-000005000000}">
      <text>
        <r>
          <rPr>
            <sz val="9"/>
            <color indexed="81"/>
            <rFont val="Tahoma"/>
            <family val="2"/>
          </rPr>
          <t>Automatically calculated from Schedule M1.</t>
        </r>
      </text>
    </comment>
    <comment ref="H19" authorId="0" shapeId="0" xr:uid="{00000000-0006-0000-0D00-000006000000}">
      <text>
        <r>
          <rPr>
            <sz val="9"/>
            <color indexed="81"/>
            <rFont val="Tahoma"/>
            <family val="2"/>
          </rPr>
          <t>Automatically calculated from Schedule B1.</t>
        </r>
      </text>
    </comment>
    <comment ref="C20" authorId="0" shapeId="0" xr:uid="{00000000-0006-0000-0D00-000007000000}">
      <text>
        <r>
          <rPr>
            <sz val="9"/>
            <color indexed="81"/>
            <rFont val="Tahoma"/>
            <family val="2"/>
          </rPr>
          <t>Automatically calculated from Schedule N1.</t>
        </r>
      </text>
    </comment>
    <comment ref="E20" authorId="0" shapeId="0" xr:uid="{00000000-0006-0000-0D00-000008000000}">
      <text>
        <r>
          <rPr>
            <sz val="9"/>
            <color indexed="81"/>
            <rFont val="Tahoma"/>
            <family val="2"/>
          </rPr>
          <t>Automatically calculated from Schedule B1.</t>
        </r>
      </text>
    </comment>
    <comment ref="F20" authorId="0" shapeId="0" xr:uid="{00000000-0006-0000-0D00-000009000000}">
      <text>
        <r>
          <rPr>
            <sz val="9"/>
            <color indexed="81"/>
            <rFont val="Tahoma"/>
            <family val="2"/>
          </rPr>
          <t>Automatically calculated from Schedule N1.</t>
        </r>
      </text>
    </comment>
    <comment ref="H20" authorId="0" shapeId="0" xr:uid="{00000000-0006-0000-0D00-00000A000000}">
      <text>
        <r>
          <rPr>
            <sz val="9"/>
            <color indexed="81"/>
            <rFont val="Tahoma"/>
            <family val="2"/>
          </rPr>
          <t>Automatically calculated from Schedule B1.</t>
        </r>
      </text>
    </comment>
  </commentList>
</comments>
</file>

<file path=xl/sharedStrings.xml><?xml version="1.0" encoding="utf-8"?>
<sst xmlns="http://schemas.openxmlformats.org/spreadsheetml/2006/main" count="1650" uniqueCount="825">
  <si>
    <t>Agency Information</t>
  </si>
  <si>
    <t>Prepared by:</t>
  </si>
  <si>
    <t>Agency name:</t>
  </si>
  <si>
    <t>Title of person completing survey:</t>
  </si>
  <si>
    <t>Telephone:</t>
  </si>
  <si>
    <t>Email:</t>
  </si>
  <si>
    <t>Payroll vendor/system 2 (if applicable):</t>
  </si>
  <si>
    <t>Payroll vendor/system 3 (if applicable):</t>
  </si>
  <si>
    <t>Funding Source Information</t>
  </si>
  <si>
    <t>Total funding received in the reporting period:</t>
  </si>
  <si>
    <t>Crown Corporations</t>
  </si>
  <si>
    <t>Community Living BC</t>
  </si>
  <si>
    <t>BC Housing</t>
  </si>
  <si>
    <t>BC Health Authorities</t>
  </si>
  <si>
    <t>Provincial Health Services Authority</t>
  </si>
  <si>
    <t>BC Provincial Ministries</t>
  </si>
  <si>
    <t>Children and Family Development</t>
  </si>
  <si>
    <t>Education</t>
  </si>
  <si>
    <t>Finance</t>
  </si>
  <si>
    <t>Health</t>
  </si>
  <si>
    <t>Transportation and Infrastructure</t>
  </si>
  <si>
    <t>Others</t>
  </si>
  <si>
    <t>Federal Government</t>
  </si>
  <si>
    <t>Municipal Government(s)</t>
  </si>
  <si>
    <t>Regular (Full-Time/Part-Time) and Casual Employee Information</t>
  </si>
  <si>
    <t>Regular
(FT/PT)
or
Casual/
additional
hours</t>
  </si>
  <si>
    <t>Non-Provincially Funded</t>
  </si>
  <si>
    <t>Provincially Funded</t>
  </si>
  <si>
    <t>Hours</t>
  </si>
  <si>
    <t>$</t>
  </si>
  <si>
    <t>Accountant</t>
  </si>
  <si>
    <t>Accounting Clerk</t>
  </si>
  <si>
    <t>Activity Worker</t>
  </si>
  <si>
    <t>Addictions Counsellor</t>
  </si>
  <si>
    <t>Adult, Youth and/or Child Counsellor</t>
  </si>
  <si>
    <t>Adult, Youth and/or Child Worker</t>
  </si>
  <si>
    <t>Asleep Residential Night Worker</t>
  </si>
  <si>
    <t>Awake Residential Night Worker</t>
  </si>
  <si>
    <t>Bookkeeper</t>
  </si>
  <si>
    <t>Building Maintenance Worker</t>
  </si>
  <si>
    <t>Child &amp; Youth Transition House Worker</t>
  </si>
  <si>
    <t>Child Care Resource and Referral Worker</t>
  </si>
  <si>
    <t>Children Who Witness Abuse Counsellor</t>
  </si>
  <si>
    <t>Children Who Witness Abuse Counsellor - Art Specialist</t>
  </si>
  <si>
    <t>Clinical Counsellor</t>
  </si>
  <si>
    <t>Community Support Worker</t>
  </si>
  <si>
    <t>Computer Technical Support Specialist</t>
  </si>
  <si>
    <t>Cook</t>
  </si>
  <si>
    <t>Crisis Line Coordinator</t>
  </si>
  <si>
    <t>Database Clerk</t>
  </si>
  <si>
    <t>Early Childhood Educator</t>
  </si>
  <si>
    <t>Early Childhood Educator Assistant</t>
  </si>
  <si>
    <t>Early Childhood Educator Senior</t>
  </si>
  <si>
    <t>Employment Counsellor</t>
  </si>
  <si>
    <t>ESL Instructor</t>
  </si>
  <si>
    <t>Family Counsellor</t>
  </si>
  <si>
    <t>Family Support Worker</t>
  </si>
  <si>
    <t>Group Facilitator</t>
  </si>
  <si>
    <t>Housekeeper</t>
  </si>
  <si>
    <t>Infant Development Consultant</t>
  </si>
  <si>
    <t>Janitor</t>
  </si>
  <si>
    <t>Occupational Therapist</t>
  </si>
  <si>
    <t>Passenger Vehicle Driver</t>
  </si>
  <si>
    <t>Physiotherapist</t>
  </si>
  <si>
    <t>Program Coordinator 1</t>
  </si>
  <si>
    <t>Program Coordinator 2</t>
  </si>
  <si>
    <t>Reconnect Worker</t>
  </si>
  <si>
    <t>Residence Coordinator</t>
  </si>
  <si>
    <t>Residence Worker</t>
  </si>
  <si>
    <t>Residence Worker Senior</t>
  </si>
  <si>
    <t>Residential Child &amp; Youth Worker</t>
  </si>
  <si>
    <t>Retail Supervisor</t>
  </si>
  <si>
    <t>Retail Worker</t>
  </si>
  <si>
    <t>School Aged Child Worker</t>
  </si>
  <si>
    <t>School Based Prevention Worker</t>
  </si>
  <si>
    <t>Settlement &amp; Integration Worker</t>
  </si>
  <si>
    <t>Special Services Worker</t>
  </si>
  <si>
    <t>Speech Language Pathologist</t>
  </si>
  <si>
    <t>Stopping the Violence Counsellor</t>
  </si>
  <si>
    <t>Supported Child Care Consultant</t>
  </si>
  <si>
    <t>Transition House Worker</t>
  </si>
  <si>
    <t>Truck Driver</t>
  </si>
  <si>
    <t>Victim Service Worker</t>
  </si>
  <si>
    <t>Vocational Counsellor</t>
  </si>
  <si>
    <t>Vocational Worker</t>
  </si>
  <si>
    <t>Volunteer Coordinator</t>
  </si>
  <si>
    <t>Front Line Workers</t>
  </si>
  <si>
    <t>Child and Youth Transition House Worker</t>
  </si>
  <si>
    <t>Childcare Resource and Referral Worker</t>
  </si>
  <si>
    <t>Early Childhood Educator, Senior</t>
  </si>
  <si>
    <t>Residence Worker, Senior</t>
  </si>
  <si>
    <t>Residential Child and/or Youth Care Worker</t>
  </si>
  <si>
    <t>Settlement and Integration Worker</t>
  </si>
  <si>
    <t>Supervisors &amp; Coordinators</t>
  </si>
  <si>
    <t>Operation Support</t>
  </si>
  <si>
    <t>Paraprofessional Classifications</t>
  </si>
  <si>
    <t>Counsellors &amp; Consultants</t>
  </si>
  <si>
    <t>Graduate Degrees &amp; Licensed Professionals</t>
  </si>
  <si>
    <t>Assisted Living Supervisor</t>
  </si>
  <si>
    <t>Assisted Living Worker</t>
  </si>
  <si>
    <t>Case Manager</t>
  </si>
  <si>
    <t>Licensed Practical Nurse</t>
  </si>
  <si>
    <t>Mental Health Worker</t>
  </si>
  <si>
    <t>Accreditation Manager</t>
  </si>
  <si>
    <t>Chief Executive Officer</t>
  </si>
  <si>
    <t>Communications Manager</t>
  </si>
  <si>
    <t>Development Officer</t>
  </si>
  <si>
    <t>Executive Director</t>
  </si>
  <si>
    <t>Home Share Coordinator</t>
  </si>
  <si>
    <t>Human Resources Manager</t>
  </si>
  <si>
    <t>Manager, Finance and Administration</t>
  </si>
  <si>
    <t>Quality Assurance Manager</t>
  </si>
  <si>
    <t>Position Type</t>
  </si>
  <si>
    <t>Benchmark</t>
  </si>
  <si>
    <t>Integrated</t>
  </si>
  <si>
    <t>Layered-Over</t>
  </si>
  <si>
    <t>Unique</t>
  </si>
  <si>
    <t>Employment Type</t>
  </si>
  <si>
    <t>Regular</t>
  </si>
  <si>
    <t>Casual/add'l hours</t>
  </si>
  <si>
    <t>Standard Hours</t>
  </si>
  <si>
    <t>Gender</t>
  </si>
  <si>
    <t>Female</t>
  </si>
  <si>
    <t>Male</t>
  </si>
  <si>
    <t>Y/N</t>
  </si>
  <si>
    <t>Union</t>
  </si>
  <si>
    <t>Payroll Vendor/System</t>
  </si>
  <si>
    <t>Subtotals:</t>
  </si>
  <si>
    <t>Hourly Wage Rate</t>
  </si>
  <si>
    <t>NPF</t>
  </si>
  <si>
    <t>#</t>
  </si>
  <si>
    <t>Active</t>
  </si>
  <si>
    <t>LTD</t>
  </si>
  <si>
    <t>WCB</t>
  </si>
  <si>
    <t>Maternity/
Parental
Leave</t>
  </si>
  <si>
    <t>Other
Leave</t>
  </si>
  <si>
    <t>Non-
Provincially
Funded
Active</t>
  </si>
  <si>
    <t xml:space="preserve"> </t>
  </si>
  <si>
    <t>Non-
Provincially
Funded</t>
  </si>
  <si>
    <t>Provincially
Funded</t>
  </si>
  <si>
    <t>Hours Paid at Straight Time</t>
  </si>
  <si>
    <t>Weighted Average Hourly Pay</t>
  </si>
  <si>
    <t>Salary Information and Straight Time Hours</t>
  </si>
  <si>
    <t>$/year</t>
  </si>
  <si>
    <t>Average
Annual
Salary per
Employee</t>
  </si>
  <si>
    <t>Gender of
Employee</t>
  </si>
  <si>
    <t>PF</t>
  </si>
  <si>
    <t>Wage Costs</t>
  </si>
  <si>
    <t>Total Straight
Time Wage Costs</t>
  </si>
  <si>
    <t>Finance Director</t>
  </si>
  <si>
    <t>Director of Finance</t>
  </si>
  <si>
    <t>Director of Human Resources</t>
  </si>
  <si>
    <t>Human Resources Director</t>
  </si>
  <si>
    <t>Straight-Time
Wage Costs</t>
  </si>
  <si>
    <t>ADP</t>
  </si>
  <si>
    <t>Ceridian</t>
  </si>
  <si>
    <t>Payworks</t>
  </si>
  <si>
    <t>Quickbooks</t>
  </si>
  <si>
    <t>Avanti Software</t>
  </si>
  <si>
    <t>PayDirt</t>
  </si>
  <si>
    <t>Paymate</t>
  </si>
  <si>
    <t>Quadrant HR</t>
  </si>
  <si>
    <t>Adagio</t>
  </si>
  <si>
    <t>CanPay</t>
  </si>
  <si>
    <t>Telpay</t>
  </si>
  <si>
    <t>Easypay</t>
  </si>
  <si>
    <t>Altus Dynamics</t>
  </si>
  <si>
    <t>Microsoft Dynamics</t>
  </si>
  <si>
    <t>Non-Union</t>
  </si>
  <si>
    <t>Bargaining
Unit</t>
  </si>
  <si>
    <t>Regular Full-Time</t>
  </si>
  <si>
    <t>Regular Part-Time</t>
  </si>
  <si>
    <t>Total Regular Hours</t>
  </si>
  <si>
    <t>Total Casual and Additional Hours</t>
  </si>
  <si>
    <t>Interior</t>
  </si>
  <si>
    <t>Fraser</t>
  </si>
  <si>
    <t>Vancouver Coastal</t>
  </si>
  <si>
    <t>Northern</t>
  </si>
  <si>
    <t>Vancouver Island</t>
  </si>
  <si>
    <t>hours</t>
  </si>
  <si>
    <t>Expenses and Allowances</t>
  </si>
  <si>
    <t>Benefit Costs</t>
  </si>
  <si>
    <t>Pay at
Straight Time
Pay Rate</t>
  </si>
  <si>
    <t>Pay at
Premium
Pay Rate</t>
  </si>
  <si>
    <t>Working on Statutory Holiday</t>
  </si>
  <si>
    <t>All Other Overtime Pay</t>
  </si>
  <si>
    <t>Vacation &amp; Statutory Holiday In-Lieu Pay</t>
  </si>
  <si>
    <t>All Other Wage Costs</t>
  </si>
  <si>
    <t>Transportation Allowances</t>
  </si>
  <si>
    <t>Meal Allowances</t>
  </si>
  <si>
    <t>Other Expenses and Allowances</t>
  </si>
  <si>
    <t>CPP - Canada Pension Plan</t>
  </si>
  <si>
    <t>EI - Employment Insurance</t>
  </si>
  <si>
    <t>WCB - WorkSafeBC</t>
  </si>
  <si>
    <t>MSP - Medical Services Plan</t>
  </si>
  <si>
    <t>Statutory
Benefits</t>
  </si>
  <si>
    <t>EHC - Extended Health Care</t>
  </si>
  <si>
    <t>Dental</t>
  </si>
  <si>
    <t>Group Life</t>
  </si>
  <si>
    <t>AD&amp;D</t>
  </si>
  <si>
    <t>LTD - Long-Term Disability</t>
  </si>
  <si>
    <t>Other Health &amp; Welfare Benefits</t>
  </si>
  <si>
    <t>Health &amp;
Welfare
Benefits</t>
  </si>
  <si>
    <t>MPP - Municipal Pension Plan</t>
  </si>
  <si>
    <t>Other Superannuation Plan</t>
  </si>
  <si>
    <t>Super-
annuation</t>
  </si>
  <si>
    <t>All Regular Hours</t>
  </si>
  <si>
    <t>All Casual and Additional Hours</t>
  </si>
  <si>
    <t>Meal Allowance</t>
  </si>
  <si>
    <t>Vehicle Allowance</t>
  </si>
  <si>
    <t>On Call</t>
  </si>
  <si>
    <t>Pay In Lieu of Benefits</t>
  </si>
  <si>
    <t>Compassionate Leave</t>
  </si>
  <si>
    <t>Special Leave</t>
  </si>
  <si>
    <t>Sick Leave Payout</t>
  </si>
  <si>
    <t>Shift Premiums</t>
  </si>
  <si>
    <t>Callback</t>
  </si>
  <si>
    <t>Required Certification</t>
  </si>
  <si>
    <t>Vacation</t>
  </si>
  <si>
    <t>Long Service Retirement Allowance</t>
  </si>
  <si>
    <t>Cellphone and Pager Reimbursement</t>
  </si>
  <si>
    <t>Seasonal Closure</t>
  </si>
  <si>
    <t>Qualification Differential</t>
  </si>
  <si>
    <t>Position Type - Classification</t>
  </si>
  <si>
    <t>&lt;26</t>
  </si>
  <si>
    <t>26-35</t>
  </si>
  <si>
    <t>36-45</t>
  </si>
  <si>
    <t>46-55</t>
  </si>
  <si>
    <t>56-65</t>
  </si>
  <si>
    <t>&gt;65</t>
  </si>
  <si>
    <t>&lt;1</t>
  </si>
  <si>
    <t>1-5</t>
  </si>
  <si>
    <t>6-10</t>
  </si>
  <si>
    <t>&gt;10</t>
  </si>
  <si>
    <t>Length of Service (Years)</t>
  </si>
  <si>
    <t>Age (Years)</t>
  </si>
  <si>
    <t>Region</t>
  </si>
  <si>
    <t>Vancouver
Coastal</t>
  </si>
  <si>
    <t>Vancouver
Island</t>
  </si>
  <si>
    <t>Demographic Information of Terminated Employees</t>
  </si>
  <si>
    <t>Sum Age</t>
  </si>
  <si>
    <t>Sum Gender</t>
  </si>
  <si>
    <t>Sum LOS</t>
  </si>
  <si>
    <t>Sum Region</t>
  </si>
  <si>
    <t>Diff Age</t>
  </si>
  <si>
    <t>Diff Gender</t>
  </si>
  <si>
    <t>Diff LOS</t>
  </si>
  <si>
    <t>Diff Region</t>
  </si>
  <si>
    <r>
      <t xml:space="preserve">Terminated
Employees
</t>
    </r>
    <r>
      <rPr>
        <sz val="10"/>
        <color rgb="FFFF0000"/>
        <rFont val="Calibri"/>
        <family val="2"/>
        <scheme val="minor"/>
      </rPr>
      <t>(Between Jan. 1
and Dec. 31)</t>
    </r>
  </si>
  <si>
    <r>
      <t xml:space="preserve">Vacant
Positions
</t>
    </r>
    <r>
      <rPr>
        <sz val="10"/>
        <color rgb="FFFF0000"/>
        <rFont val="Calibri"/>
        <family val="2"/>
        <scheme val="minor"/>
      </rPr>
      <t>(As of Dec. 31)</t>
    </r>
  </si>
  <si>
    <r>
      <t xml:space="preserve">Classification
</t>
    </r>
    <r>
      <rPr>
        <sz val="10"/>
        <color rgb="FFFF0000"/>
        <rFont val="Calibri"/>
        <family val="2"/>
        <scheme val="minor"/>
      </rPr>
      <t>(If none of the classifications in the drop-down menu applies, please type in the position title.)</t>
    </r>
  </si>
  <si>
    <t>SurveyId</t>
  </si>
  <si>
    <t>Version</t>
  </si>
  <si>
    <t>&lt; 1 year</t>
  </si>
  <si>
    <t>1 to &lt; 2 years</t>
  </si>
  <si>
    <t>2 to &lt; 3 years</t>
  </si>
  <si>
    <t>3 to &lt; 4 years</t>
  </si>
  <si>
    <t>4 to &lt; 5 years</t>
  </si>
  <si>
    <t>5 to &lt; 6 years</t>
  </si>
  <si>
    <t>6 to &lt; 7 years</t>
  </si>
  <si>
    <t>7 to &lt; 8 years</t>
  </si>
  <si>
    <t>8 to &lt; 9 years</t>
  </si>
  <si>
    <t>9 to &lt; 10 years</t>
  </si>
  <si>
    <t>10 to &lt; 11 years</t>
  </si>
  <si>
    <t>11 to &lt; 12 years</t>
  </si>
  <si>
    <t>12 to &lt; 13 years</t>
  </si>
  <si>
    <t>13 to &lt; 14 years</t>
  </si>
  <si>
    <t>14 to &lt; 15 years</t>
  </si>
  <si>
    <t>15 to &lt; 16 years</t>
  </si>
  <si>
    <t>16 to &lt; 17 years</t>
  </si>
  <si>
    <t>17 to &lt; 18 years</t>
  </si>
  <si>
    <t>18 to &lt; 19 years</t>
  </si>
  <si>
    <t>19 to &lt; 20 years</t>
  </si>
  <si>
    <t>20 to &lt; 21 years</t>
  </si>
  <si>
    <t>21 to &lt; 22 years</t>
  </si>
  <si>
    <t>22 to &lt; 23 years</t>
  </si>
  <si>
    <t>23 to &lt; 24 years</t>
  </si>
  <si>
    <t>24 to &lt; 25 years</t>
  </si>
  <si>
    <t>25 to &lt; 26 years</t>
  </si>
  <si>
    <t>Total</t>
  </si>
  <si>
    <t>&lt; 20</t>
  </si>
  <si>
    <t>≥ 70</t>
  </si>
  <si>
    <t>Single Rate</t>
  </si>
  <si>
    <t>Couple Rate</t>
  </si>
  <si>
    <t>Family Rate</t>
  </si>
  <si>
    <t>Medical Services Plan (MSP)</t>
  </si>
  <si>
    <t>Extended Health Care (EHC)</t>
  </si>
  <si>
    <t>Ineligible</t>
  </si>
  <si>
    <t>Participating Employees</t>
  </si>
  <si>
    <t>Non-Participating</t>
  </si>
  <si>
    <t>Casual</t>
  </si>
  <si>
    <t>Special Needs Worker</t>
  </si>
  <si>
    <t>ComVida</t>
  </si>
  <si>
    <t>Bargaining Unit</t>
  </si>
  <si>
    <t>Financial &amp; Technical</t>
  </si>
  <si>
    <t>Graduate Degrees &amp;
Licensed Professional(s)</t>
  </si>
  <si>
    <t>Counsellor &amp; Consultants
(Employment &amp; Vocational)</t>
  </si>
  <si>
    <t>Total Straight-
Time Payroll
Amount</t>
  </si>
  <si>
    <t>Total Expenses
&amp; Allowances
Paid</t>
  </si>
  <si>
    <t>Total Number of Active Employees</t>
  </si>
  <si>
    <t>Paraprofessional
Classification</t>
  </si>
  <si>
    <t>Benchmark
Classification</t>
  </si>
  <si>
    <r>
      <t>Days</t>
    </r>
    <r>
      <rPr>
        <sz val="11"/>
        <color rgb="FFFF0000"/>
        <rFont val="Calibri"/>
        <family val="2"/>
        <scheme val="minor"/>
      </rPr>
      <t>*</t>
    </r>
  </si>
  <si>
    <r>
      <t>*</t>
    </r>
    <r>
      <rPr>
        <sz val="10"/>
        <rFont val="Calibri"/>
        <family val="2"/>
        <scheme val="minor"/>
      </rPr>
      <t>Days defined as calendar days (i.e., 7 days a week)</t>
    </r>
  </si>
  <si>
    <t>Education (return to school)</t>
  </si>
  <si>
    <t>Transfer/move to new community</t>
  </si>
  <si>
    <t>Retirement</t>
  </si>
  <si>
    <t>Other</t>
  </si>
  <si>
    <t>Paraprofessional
Classifications</t>
  </si>
  <si>
    <t>Benchmark
Classifications</t>
  </si>
  <si>
    <t>Please indicate the number of employees terminated for each reason that applied.</t>
  </si>
  <si>
    <t>BCGEU - B.C. Government and Service Employees' Union</t>
  </si>
  <si>
    <t>CUPE - Canadian Union of Public Employees</t>
  </si>
  <si>
    <t>CLAC - Christian Labour Association of Canada</t>
  </si>
  <si>
    <t>CSWU - Construction and Specialized Workers' Union</t>
  </si>
  <si>
    <t>UFCW - United Food and Commercial Workers Canada</t>
  </si>
  <si>
    <t>SEIU - Service Employees International Union</t>
  </si>
  <si>
    <t>HSA - Health Sciences Association of BC</t>
  </si>
  <si>
    <t>HEU - Hospital Employees' Union</t>
  </si>
  <si>
    <t>BCNU - BC Nurses' Union</t>
  </si>
  <si>
    <t>USWA - United Steelworkers of America</t>
  </si>
  <si>
    <r>
      <t xml:space="preserve">Total
</t>
    </r>
    <r>
      <rPr>
        <sz val="10"/>
        <color rgb="FFFF0000"/>
        <rFont val="Calibri"/>
        <family val="2"/>
        <scheme val="minor"/>
      </rPr>
      <t>(Including
ED/CEO)</t>
    </r>
  </si>
  <si>
    <r>
      <t xml:space="preserve">Eligible
</t>
    </r>
    <r>
      <rPr>
        <sz val="10"/>
        <color rgb="FFFF0000"/>
        <rFont val="Calibri"/>
        <family val="2"/>
        <scheme val="minor"/>
      </rPr>
      <t>(Opted out)</t>
    </r>
  </si>
  <si>
    <t>Time to Fill Vacancies &amp; Reasons for Termination</t>
  </si>
  <si>
    <t>Other Provincial and Territorial Government(s)</t>
  </si>
  <si>
    <t>First Nations Health Authority</t>
  </si>
  <si>
    <t>26 to &lt; 27 years</t>
  </si>
  <si>
    <t>27 to &lt; 28 years</t>
  </si>
  <si>
    <t>28 to &lt; 29 years</t>
  </si>
  <si>
    <t>29 to &lt; 30 years</t>
  </si>
  <si>
    <t>30 to &lt; 31 years</t>
  </si>
  <si>
    <t>31 to &lt; 32 years</t>
  </si>
  <si>
    <t>32 to &lt; 33 years</t>
  </si>
  <si>
    <t>33 to &lt; 34 years</t>
  </si>
  <si>
    <t>34 to &lt; 35 years</t>
  </si>
  <si>
    <t>35 to &lt; 36 years</t>
  </si>
  <si>
    <t>36 to &lt; 37 years</t>
  </si>
  <si>
    <t>37 to &lt; 38 years</t>
  </si>
  <si>
    <t>38 to &lt; 39 years</t>
  </si>
  <si>
    <t>39 to &lt; 40 years</t>
  </si>
  <si>
    <t>40 to &lt; 41 years</t>
  </si>
  <si>
    <t>41 to &lt; 42 years</t>
  </si>
  <si>
    <t>42 to &lt; 43 years</t>
  </si>
  <si>
    <t>43 to &lt; 44 years</t>
  </si>
  <si>
    <t>44 to &lt; 45 years</t>
  </si>
  <si>
    <t>45 to &lt; 46 years</t>
  </si>
  <si>
    <t>46 to &lt; 47 years</t>
  </si>
  <si>
    <t>47 to &lt; 48 years</t>
  </si>
  <si>
    <t>48 to &lt; 49 years</t>
  </si>
  <si>
    <t>49 to &lt; 50 years</t>
  </si>
  <si>
    <t>50 to &lt; 51 years</t>
  </si>
  <si>
    <t>≥ 51 years</t>
  </si>
  <si>
    <t xml:space="preserve">
Regular
(FT/PT)
or
Casual/
additional
hours
</t>
  </si>
  <si>
    <t xml:space="preserve">
Standard
Hours
per Year
</t>
  </si>
  <si>
    <t xml:space="preserve">
Subtotals:
</t>
  </si>
  <si>
    <t xml:space="preserve">
Gender of
Employee
</t>
  </si>
  <si>
    <t>ED/CEO
Only</t>
  </si>
  <si>
    <t>Delegated
Classifications</t>
  </si>
  <si>
    <t>Life Skills Worker</t>
  </si>
  <si>
    <t>Supported Child Care Worker</t>
  </si>
  <si>
    <t>Finance Manager</t>
  </si>
  <si>
    <t>Total Hours
Paid at
Straight Time
Pay Rate</t>
  </si>
  <si>
    <r>
      <t xml:space="preserve">Backfill
</t>
    </r>
    <r>
      <rPr>
        <sz val="10"/>
        <color rgb="FFFF0000"/>
        <rFont val="Calibri"/>
        <family val="2"/>
        <scheme val="minor"/>
      </rPr>
      <t>(Between Jan. 1 and Dec. 31)</t>
    </r>
  </si>
  <si>
    <t>Weighted Average Wage Rate Calculator</t>
  </si>
  <si>
    <t>Total Paid Straight Time Hours</t>
  </si>
  <si>
    <t>Weighted Average Wage Rate</t>
  </si>
  <si>
    <t>Paid Straight Time Hours</t>
  </si>
  <si>
    <t>Subtotal Wages</t>
  </si>
  <si>
    <t>Subtotal Hours</t>
  </si>
  <si>
    <t>Weighted Average</t>
  </si>
  <si>
    <t>Straight Time Wages</t>
  </si>
  <si>
    <t>Star Garden</t>
  </si>
  <si>
    <t>Paysavvy</t>
  </si>
  <si>
    <t>Accpac / Sage 300</t>
  </si>
  <si>
    <t>Simply Accounting / Sage 50</t>
  </si>
  <si>
    <t>All Other Paid Leave Hours</t>
  </si>
  <si>
    <t>Unpaid Sick Leave Hours</t>
  </si>
  <si>
    <t>Paid Sick Leave Hours</t>
  </si>
  <si>
    <t>Paid Education, Training, and Orientation Hours</t>
  </si>
  <si>
    <t>Employee Group</t>
  </si>
  <si>
    <t>Management</t>
  </si>
  <si>
    <t>Excluded</t>
  </si>
  <si>
    <t>Benefit Provider</t>
  </si>
  <si>
    <t>CSBT (Community Services Benefit Trust)</t>
  </si>
  <si>
    <t>FABP (Federation Association Benefit Plan)</t>
  </si>
  <si>
    <t>HBT (Health Benefit Trust)</t>
  </si>
  <si>
    <t>Total number of contracts:</t>
  </si>
  <si>
    <t>BC Gaming Grant</t>
  </si>
  <si>
    <t>Schedule Q1: Questions</t>
  </si>
  <si>
    <t>What payroll vendor(s) and/or system(s) does your agency use? Select more than one, if applicable.</t>
  </si>
  <si>
    <t>Group Benefit Provider</t>
  </si>
  <si>
    <t>Group benefit provider 1:</t>
  </si>
  <si>
    <t>Group benefit provider 2 (if applicable):</t>
  </si>
  <si>
    <t>Group benefit provider 3 (if applicable):</t>
  </si>
  <si>
    <t>Short Term Illness and Injury Plan</t>
  </si>
  <si>
    <t>Does your agency have a STIIP (Short Term Illness and Injury Plan) for each employee group?</t>
  </si>
  <si>
    <t>Superior Benefits</t>
  </si>
  <si>
    <t>Does your agency provide to each employee group any of the following superior benefits, as outlined in MOA #2 Re: Superior Benefits and Provisions?</t>
  </si>
  <si>
    <t>Don't know</t>
  </si>
  <si>
    <t>Stay in the social services sector</t>
  </si>
  <si>
    <t>Management
&amp; Exclued</t>
  </si>
  <si>
    <t>PSPP - Public Sector Pension Plan</t>
  </si>
  <si>
    <t>Participation Status</t>
  </si>
  <si>
    <t>Benefit Type</t>
  </si>
  <si>
    <t>Long Term Disability (LTD)</t>
  </si>
  <si>
    <t>Pension or Retirement Plan</t>
  </si>
  <si>
    <t>Non-Union Classifications</t>
  </si>
  <si>
    <t>Day Rate</t>
  </si>
  <si>
    <t>Pension Plan</t>
  </si>
  <si>
    <t>RRSP - Registered Retirement Savings Plan</t>
  </si>
  <si>
    <t>United Way Pension Plan</t>
  </si>
  <si>
    <t>Who is (are) your agency's group benefit provider(s)? Select more than one, if applicable.</t>
  </si>
  <si>
    <t>What pension or retirement plan does your agency provide to your employees?</t>
  </si>
  <si>
    <t>Bargaining Unit:</t>
  </si>
  <si>
    <t>Non-Union:</t>
  </si>
  <si>
    <t>Portability</t>
  </si>
  <si>
    <t>If the answer is yes, how many eligible employees have been credited with portable benefits between January 1 and December 31, 2016?</t>
  </si>
  <si>
    <t>When regular employees move directly from another CSSEA-member employer, does your agency recognize her service with her previous employer and hours worked in the same or similar classification, for the purpose of vacation entitlement and to determine the appropriate increment step? (Refer to Memorandum of Agreement (MOA) - Social Services Sector Retention and Portability Clause.)</t>
  </si>
  <si>
    <t>Behaviour Consultant</t>
  </si>
  <si>
    <t>Community Connector</t>
  </si>
  <si>
    <t>Emergency Shelter Worker</t>
  </si>
  <si>
    <t>Nurse</t>
  </si>
  <si>
    <t>Supervised Access Worker</t>
  </si>
  <si>
    <t>Other Common Non-Union Classifications</t>
  </si>
  <si>
    <t>Administrative Assistant 3</t>
  </si>
  <si>
    <t>Administrative Assistant 4</t>
  </si>
  <si>
    <t>Administrative Assistant 2</t>
  </si>
  <si>
    <t>Administrative Assistant 1</t>
  </si>
  <si>
    <t>Indigenous Relations and Reconciliation</t>
  </si>
  <si>
    <t>Citizens' Services</t>
  </si>
  <si>
    <t>Environment and Climate Change Strategy</t>
  </si>
  <si>
    <t>Social Development and Poverty Reduction</t>
  </si>
  <si>
    <t>Labour</t>
  </si>
  <si>
    <t>Mental Health and Addictions</t>
  </si>
  <si>
    <t>Public Safety and Solicitor General</t>
  </si>
  <si>
    <t>EFAP - Employee &amp; Family Assistance Program</t>
  </si>
  <si>
    <t>Employee &amp; Family Assistance Program (EFAP)</t>
  </si>
  <si>
    <t>Paid Vacation Hours</t>
  </si>
  <si>
    <r>
      <t xml:space="preserve">Total Additional Hours </t>
    </r>
    <r>
      <rPr>
        <sz val="9"/>
        <color rgb="FFFF0000"/>
        <rFont val="Calibri"/>
        <family val="2"/>
        <scheme val="minor"/>
      </rPr>
      <t>(Casual hours worked by regular part-time employees)</t>
    </r>
  </si>
  <si>
    <r>
      <t xml:space="preserve">Total Casual Hours </t>
    </r>
    <r>
      <rPr>
        <sz val="9"/>
        <color rgb="FFFF0000"/>
        <rFont val="Calibri"/>
        <family val="2"/>
        <scheme val="minor"/>
      </rPr>
      <t>(Casual hours worked by casual employees)</t>
    </r>
  </si>
  <si>
    <r>
      <t xml:space="preserve">Casual </t>
    </r>
    <r>
      <rPr>
        <sz val="9"/>
        <color rgb="FFFF0000"/>
        <rFont val="Calibri"/>
        <family val="2"/>
        <scheme val="minor"/>
      </rPr>
      <t>(Not including regular employees who worked additional hours)</t>
    </r>
  </si>
  <si>
    <t>Program Director</t>
  </si>
  <si>
    <t>Program Manager</t>
  </si>
  <si>
    <t>Building Maintenance Supervisor</t>
  </si>
  <si>
    <t>Live-In Home Support Worker</t>
  </si>
  <si>
    <t>Outreach Worker</t>
  </si>
  <si>
    <t>Social Worker</t>
  </si>
  <si>
    <t>Management Classifications</t>
  </si>
  <si>
    <t>%</t>
  </si>
  <si>
    <t>What % of the
total straight
time hours
were backfill?</t>
  </si>
  <si>
    <t>Delegated Classifications</t>
  </si>
  <si>
    <t>Schedule N1: Non-Union</t>
  </si>
  <si>
    <t>Schedule N2: Non-Union</t>
  </si>
  <si>
    <t>Schedule M1: Management</t>
  </si>
  <si>
    <t>Schedule M2: Management</t>
  </si>
  <si>
    <t>Schedule S1: Summary</t>
  </si>
  <si>
    <t>Schedule S2: Summary</t>
  </si>
  <si>
    <t>Schedule T1: Summary</t>
  </si>
  <si>
    <t>Schedule T3: Management</t>
  </si>
  <si>
    <t>Schedule T2: Non-Union</t>
  </si>
  <si>
    <t>Schedule T4: Bargaining Unit (If Applicable)</t>
  </si>
  <si>
    <t>Management:</t>
  </si>
  <si>
    <t>Common Non-Union and Bargaining Unit Benchmark Classifications</t>
  </si>
  <si>
    <t>Schedule B1: Bargaining Unit (If Applicable)</t>
  </si>
  <si>
    <t>Payroll vendor/system 1:</t>
  </si>
  <si>
    <t>Schedule B2: Bargaining Unit (If Applicable)</t>
  </si>
  <si>
    <t>Submission Instructions</t>
  </si>
  <si>
    <t>These orientation sessions provide agencies with necessary information, walkthroughs, and tips to efficiently and effectively complete the survey.</t>
  </si>
  <si>
    <t>The government funder Contract or Program Managers will also be available to support as necessary.</t>
  </si>
  <si>
    <t>Orientation Sessions</t>
  </si>
  <si>
    <t>DATES AND LOCATIONS</t>
  </si>
  <si>
    <t>Date</t>
  </si>
  <si>
    <t>Time</t>
  </si>
  <si>
    <t>FOR MORE INFORMATION AND ASSISTANCE</t>
  </si>
  <si>
    <r>
      <t xml:space="preserve">Register for a session at </t>
    </r>
    <r>
      <rPr>
        <b/>
        <u/>
        <sz val="11"/>
        <color rgb="FF0070C0"/>
        <rFont val="Calibri"/>
        <family val="2"/>
        <scheme val="minor"/>
      </rPr>
      <t>https://www.cssea.bc.ca/non-union-register/</t>
    </r>
  </si>
  <si>
    <t>Gender
Diverse</t>
  </si>
  <si>
    <t>Additional Hours</t>
  </si>
  <si>
    <t>Gender Diverse</t>
  </si>
  <si>
    <t>Legal Status</t>
  </si>
  <si>
    <t>Incorporated Society</t>
  </si>
  <si>
    <t>Registered Company</t>
  </si>
  <si>
    <t>Non-Incorporated Partnership</t>
  </si>
  <si>
    <t>Sole Proprietor</t>
  </si>
  <si>
    <t>Total Sick Leave Wage Costs</t>
  </si>
  <si>
    <t>BC Transit</t>
  </si>
  <si>
    <t>Columbia Basin Trust</t>
  </si>
  <si>
    <t>Employment
Status</t>
  </si>
  <si>
    <t>Total Hours Paid
at Straight Time</t>
  </si>
  <si>
    <t>What is the legal status of your agency (registered company, sole proprietor, non-incorporated partnership, or incorporated society)?</t>
  </si>
  <si>
    <t>Live-In Home Support Workers</t>
  </si>
  <si>
    <t>Does your agency employ any live-in home support workers at a flat daily rate?</t>
  </si>
  <si>
    <t>Licensed Child Care</t>
  </si>
  <si>
    <t>Is your agency a licensed child care program provider in BC?</t>
  </si>
  <si>
    <t>(Automatically calculated)</t>
  </si>
  <si>
    <t>% of funding for compensation</t>
  </si>
  <si>
    <t>Number of contracts per funder</t>
  </si>
  <si>
    <t>Schedule Q1: Systems and Benefits</t>
  </si>
  <si>
    <t>Payroll system, benefit provider, pension or retirement plan and STIIP</t>
  </si>
  <si>
    <t>All classifications filled</t>
  </si>
  <si>
    <t>Weighted Average Hourly Wage Rate for each classification</t>
  </si>
  <si>
    <t>Active Employees and Terminated employees recorded</t>
  </si>
  <si>
    <t>Schedule N2: Non-Union Demographics</t>
  </si>
  <si>
    <t>Length of service for all employees</t>
  </si>
  <si>
    <t>Age and gender for all employees</t>
  </si>
  <si>
    <t>Group Benefit Participation</t>
  </si>
  <si>
    <t xml:space="preserve">All classifications filled </t>
  </si>
  <si>
    <t>All salaries and payroll amounts entered</t>
  </si>
  <si>
    <t>Active employees, leave and termination for each classification</t>
  </si>
  <si>
    <t>Schedule M2: Management Demographics</t>
  </si>
  <si>
    <t>Schedule B1 and B2</t>
  </si>
  <si>
    <t>Same as N1 and N2 except for Bargaining Unit employees if applicable</t>
  </si>
  <si>
    <t>HOME Schedule</t>
  </si>
  <si>
    <t>Annual funding (entire funding base)</t>
  </si>
  <si>
    <t>Survey Checklist</t>
  </si>
  <si>
    <t>Schedule S1</t>
  </si>
  <si>
    <t>Full time and part time employees tally (top left)</t>
  </si>
  <si>
    <t>Active employees by region (middle left)</t>
  </si>
  <si>
    <t>Active employees by union (bottom left)</t>
  </si>
  <si>
    <t>Separate regular and casual hours (top right)</t>
  </si>
  <si>
    <t>Sick and Annual leave utilization</t>
  </si>
  <si>
    <t>All leave hours</t>
  </si>
  <si>
    <t>All sick leave wage costs</t>
  </si>
  <si>
    <t>Schedule S2</t>
  </si>
  <si>
    <t>Premium pay for all employee groups</t>
  </si>
  <si>
    <t>Expenses and allowances for all employee groups</t>
  </si>
  <si>
    <t>Statutory benefits</t>
  </si>
  <si>
    <t>Health and Welfare Benefits</t>
  </si>
  <si>
    <t>Schedule T1</t>
  </si>
  <si>
    <t>Average time to fill vacancies</t>
  </si>
  <si>
    <t>Reasons for termination</t>
  </si>
  <si>
    <t>Where do terminated employees go</t>
  </si>
  <si>
    <t>Schedule T2-T4:</t>
  </si>
  <si>
    <t>All termination demographics for each applicable employee group.  Ensure no red cells are present.</t>
  </si>
  <si>
    <t>Professional, scientific and technical services</t>
  </si>
  <si>
    <t>Retail trade, accommodation and food services</t>
  </si>
  <si>
    <t>Finance, insurance and real estate</t>
  </si>
  <si>
    <t>Information, culture and recreation</t>
  </si>
  <si>
    <t>Transportation, warehousing and wholesale trade</t>
  </si>
  <si>
    <t>Manufacturing and construction</t>
  </si>
  <si>
    <t>Business, building and other support services</t>
  </si>
  <si>
    <t>Agriculture and natural resource development</t>
  </si>
  <si>
    <t>EI Premium Reduction Program</t>
  </si>
  <si>
    <t>Are you an employer who has qualified for reduced employer EI premium rates?</t>
  </si>
  <si>
    <t>https://www.canada.ca/en/employment-social-development/programs/ei/ei-list/ei-employers/premium-reduction-program.html</t>
  </si>
  <si>
    <t>BC Housing Funding - Supplementary Question (If Applicable)</t>
  </si>
  <si>
    <t>CLBC Funding - Supplementary Question (If Applicable)</t>
  </si>
  <si>
    <t>BC School Districts</t>
  </si>
  <si>
    <t>Public administration and other public sector</t>
  </si>
  <si>
    <t>REPORT FORM AND USER GUIDE</t>
  </si>
  <si>
    <t>The Report User Guide is available to assist agencies to complete the report.</t>
  </si>
  <si>
    <t>Hard copy of the Report User Guide will be available during the orientation sessions.</t>
  </si>
  <si>
    <r>
      <t xml:space="preserve">You can download the Report Form and User Guide at </t>
    </r>
    <r>
      <rPr>
        <b/>
        <u/>
        <sz val="11"/>
        <color rgb="FF0070C0"/>
        <rFont val="Calibri"/>
        <family val="2"/>
        <scheme val="minor"/>
      </rPr>
      <t>www.gov.bc.ca/socialservicesreport</t>
    </r>
  </si>
  <si>
    <t>Dietitian</t>
  </si>
  <si>
    <t>Attorney General</t>
  </si>
  <si>
    <t>Schedule Q2: COVID-19 Pandemic-Related Questions</t>
  </si>
  <si>
    <t>Single Site Order (SSO)</t>
  </si>
  <si>
    <t>Was your agency affected by the BC Provincial Health Officer's Facility Staff Assignment Order ("Single Site Order"), which prevented staff from working at more than one long-term care facilities and private hospitals, stand-alone extended-care hospitals, assisted living residences, or provincial mental health facilities?</t>
  </si>
  <si>
    <t>If the answer is yes, please provide the following information in the table below:
-Names of facilities where single site staffing was implemented;
-Site identifier, if applicable (e.g., Assisted Living Registration #);
-Classification(s) of staff who were restricted to work at the single site;
-Number of FTEs (full-time equivalents) by classification who worked at each site.</t>
  </si>
  <si>
    <t>Facility Name or Work Site</t>
  </si>
  <si>
    <r>
      <t xml:space="preserve">Site Identifier
</t>
    </r>
    <r>
      <rPr>
        <sz val="10"/>
        <color rgb="FFFF0000"/>
        <rFont val="Calibri"/>
        <family val="2"/>
        <scheme val="minor"/>
      </rPr>
      <t>(If applicable)</t>
    </r>
  </si>
  <si>
    <r>
      <t xml:space="preserve">Classification </t>
    </r>
    <r>
      <rPr>
        <sz val="10"/>
        <color rgb="FFFF0000"/>
        <rFont val="Calibri"/>
        <family val="2"/>
        <scheme val="minor"/>
      </rPr>
      <t>(One classification per row; if there is more than one classification, please use separate rows.)</t>
    </r>
  </si>
  <si>
    <t>FTE</t>
  </si>
  <si>
    <t>Temporary Pandemic Pay (TPP)</t>
  </si>
  <si>
    <t>BC Housing Safe Staffing Strategies Emergency Funding Program</t>
  </si>
  <si>
    <t>Canada Emergency Wage Subsidy (CEWS)</t>
  </si>
  <si>
    <t>WorkSafeBC Claims</t>
  </si>
  <si>
    <t>Self-Isolation</t>
  </si>
  <si>
    <t>Classification</t>
  </si>
  <si>
    <t>Employee Count</t>
  </si>
  <si>
    <t>This section is required for the completion of the survey. All cells colored red require a response. If the value is 0, please enter 0.
Please enter the employer's costs only.</t>
  </si>
  <si>
    <r>
      <t xml:space="preserve">Hours, Employee Count, and Additional Information
</t>
    </r>
    <r>
      <rPr>
        <sz val="11"/>
        <color rgb="FFFF0000"/>
        <rFont val="Calibri"/>
        <family val="2"/>
        <scheme val="minor"/>
      </rPr>
      <t>If an employee is funded through both provincial and non-provincial sources, count as Provincially Funded.</t>
    </r>
  </si>
  <si>
    <t>Vacancy, Termination, and New Hires</t>
  </si>
  <si>
    <t>Vacancy, Termination and New Hires</t>
  </si>
  <si>
    <t>Funding for
Union
Programs</t>
  </si>
  <si>
    <t>Funding for
Non-Union
Programs</t>
  </si>
  <si>
    <t>Total
Funding Amount</t>
  </si>
  <si>
    <t>Percentage of
Union
Funding</t>
  </si>
  <si>
    <t>Percentage of
Non-Union
Funding</t>
  </si>
  <si>
    <t>Percentage of
Total
Funding</t>
  </si>
  <si>
    <t>Number of
Union
Contracts</t>
  </si>
  <si>
    <t>Number of
Non-Union
Contracts</t>
  </si>
  <si>
    <t>Total Number
of Contracts</t>
  </si>
  <si>
    <t>Energy, Mines and Low Carbon Innovation</t>
  </si>
  <si>
    <t>Municipal Affairs</t>
  </si>
  <si>
    <t>Tourism, Arts, Culture and Sport</t>
  </si>
  <si>
    <t>Schedule Q2: COVID-19 Pandemic Questions</t>
  </si>
  <si>
    <t>Session</t>
  </si>
  <si>
    <t>Regional Preference</t>
  </si>
  <si>
    <t>Webinar 1</t>
  </si>
  <si>
    <t>Webinar 2</t>
  </si>
  <si>
    <t>Webinar 3</t>
  </si>
  <si>
    <t>Webinar 4</t>
  </si>
  <si>
    <t>Webinar 5</t>
  </si>
  <si>
    <t>Webinar 6</t>
  </si>
  <si>
    <t>Webinar 7</t>
  </si>
  <si>
    <t>Webinar 8</t>
  </si>
  <si>
    <t>Webinar 9</t>
  </si>
  <si>
    <t>Webinar 10</t>
  </si>
  <si>
    <r>
      <t xml:space="preserve">Please send your completed report to </t>
    </r>
    <r>
      <rPr>
        <b/>
        <u/>
        <sz val="11"/>
        <color rgb="FF0070C0"/>
        <rFont val="Calibri"/>
        <family val="2"/>
        <scheme val="minor"/>
      </rPr>
      <t>report@cssea.bc.ca</t>
    </r>
    <r>
      <rPr>
        <sz val="11"/>
        <color theme="1"/>
        <rFont val="Calibri"/>
        <family val="2"/>
        <scheme val="minor"/>
      </rPr>
      <t>.</t>
    </r>
  </si>
  <si>
    <r>
      <t xml:space="preserve">Additionally, phone support at </t>
    </r>
    <r>
      <rPr>
        <b/>
        <sz val="11"/>
        <color theme="1"/>
        <rFont val="Calibri"/>
        <family val="2"/>
        <scheme val="minor"/>
      </rPr>
      <t>1-855-625-3244</t>
    </r>
    <r>
      <rPr>
        <sz val="11"/>
        <color theme="1"/>
        <rFont val="Calibri"/>
        <family val="2"/>
        <scheme val="minor"/>
      </rPr>
      <t xml:space="preserve"> and email support at </t>
    </r>
    <r>
      <rPr>
        <b/>
        <u/>
        <sz val="11"/>
        <color rgb="FF0070C0"/>
        <rFont val="Calibri"/>
        <family val="2"/>
        <scheme val="minor"/>
      </rPr>
      <t>report@cssea.bc.ca</t>
    </r>
    <r>
      <rPr>
        <sz val="11"/>
        <color theme="1"/>
        <rFont val="Calibri"/>
        <family val="2"/>
        <scheme val="minor"/>
      </rPr>
      <t xml:space="preserve"> is available during the survey period.</t>
    </r>
  </si>
  <si>
    <r>
      <t xml:space="preserve">For more information, please contact toll free at 1.855.625.3244 or email </t>
    </r>
    <r>
      <rPr>
        <b/>
        <u/>
        <sz val="11"/>
        <color rgb="FF0070C0"/>
        <rFont val="Calibri"/>
        <family val="2"/>
        <scheme val="minor"/>
      </rPr>
      <t>report@cssea.bc.ca</t>
    </r>
  </si>
  <si>
    <t>Service Subdivision</t>
  </si>
  <si>
    <t>Child &amp; Family Services</t>
  </si>
  <si>
    <t>Community Justice</t>
  </si>
  <si>
    <t>Community Living Services</t>
  </si>
  <si>
    <t>Housing Services</t>
  </si>
  <si>
    <t>Immigrant Services</t>
  </si>
  <si>
    <t>Indigenous Services</t>
  </si>
  <si>
    <t>Women's Services</t>
  </si>
  <si>
    <r>
      <t xml:space="preserve">The deadline to submit the survey is </t>
    </r>
    <r>
      <rPr>
        <b/>
        <sz val="11"/>
        <color theme="1"/>
        <rFont val="Calibri"/>
        <family val="2"/>
        <scheme val="minor"/>
      </rPr>
      <t>May 31, 2022.</t>
    </r>
  </si>
  <si>
    <t>2022 Compensation and Employee Turnover Report</t>
  </si>
  <si>
    <r>
      <rPr>
        <sz val="14"/>
        <color theme="1"/>
        <rFont val="Calibri"/>
        <family val="2"/>
        <scheme val="minor"/>
      </rPr>
      <t>Seniority (Length of Service)</t>
    </r>
    <r>
      <rPr>
        <sz val="11"/>
        <color theme="1"/>
        <rFont val="Calibri"/>
        <family val="2"/>
        <scheme val="minor"/>
      </rPr>
      <t xml:space="preserve">
</t>
    </r>
    <r>
      <rPr>
        <sz val="10"/>
        <color rgb="FFFF0000"/>
        <rFont val="Calibri"/>
        <family val="2"/>
        <scheme val="minor"/>
      </rPr>
      <t>(As of December 31, 2021)</t>
    </r>
  </si>
  <si>
    <r>
      <rPr>
        <sz val="14"/>
        <color theme="1"/>
        <rFont val="Calibri"/>
        <family val="2"/>
        <scheme val="minor"/>
      </rPr>
      <t>Age &amp; Gender</t>
    </r>
    <r>
      <rPr>
        <sz val="11"/>
        <color theme="1"/>
        <rFont val="Calibri"/>
        <family val="2"/>
        <scheme val="minor"/>
      </rPr>
      <t xml:space="preserve">
</t>
    </r>
    <r>
      <rPr>
        <sz val="10"/>
        <color rgb="FFFF0000"/>
        <rFont val="Calibri"/>
        <family val="2"/>
        <scheme val="minor"/>
      </rPr>
      <t>(As of December 31, 2021)</t>
    </r>
  </si>
  <si>
    <r>
      <rPr>
        <sz val="14"/>
        <color theme="1"/>
        <rFont val="Calibri"/>
        <family val="2"/>
        <scheme val="minor"/>
      </rPr>
      <t>Group Benefit Participation</t>
    </r>
    <r>
      <rPr>
        <sz val="11"/>
        <color theme="1"/>
        <rFont val="Calibri"/>
        <family val="2"/>
        <scheme val="minor"/>
      </rPr>
      <t xml:space="preserve">
</t>
    </r>
    <r>
      <rPr>
        <sz val="10"/>
        <color rgb="FFFF0000"/>
        <rFont val="Calibri"/>
        <family val="2"/>
        <scheme val="minor"/>
      </rPr>
      <t>(As of December 31, 2021)</t>
    </r>
  </si>
  <si>
    <r>
      <t xml:space="preserve">Number of Active Employees
</t>
    </r>
    <r>
      <rPr>
        <sz val="10"/>
        <color rgb="FFFF0000"/>
        <rFont val="Calibri"/>
        <family val="2"/>
        <scheme val="minor"/>
      </rPr>
      <t>(As of December 31, 2021)</t>
    </r>
  </si>
  <si>
    <r>
      <t xml:space="preserve">Number of Active Employees by Region
</t>
    </r>
    <r>
      <rPr>
        <sz val="10"/>
        <color rgb="FFFF0000"/>
        <rFont val="Calibri"/>
        <family val="2"/>
        <scheme val="minor"/>
      </rPr>
      <t>(As of December 31, 2021)</t>
    </r>
  </si>
  <si>
    <r>
      <t xml:space="preserve">Total Regular and Casual Hours
</t>
    </r>
    <r>
      <rPr>
        <sz val="10"/>
        <color rgb="FFFF0000"/>
        <rFont val="Calibri"/>
        <family val="2"/>
        <scheme val="minor"/>
      </rPr>
      <t>(Between January 1 and December 31, 2021)</t>
    </r>
  </si>
  <si>
    <r>
      <t xml:space="preserve">Sick and Annual Leave Utilization
</t>
    </r>
    <r>
      <rPr>
        <sz val="10"/>
        <color rgb="FFFF0000"/>
        <rFont val="Calibri"/>
        <family val="2"/>
        <scheme val="minor"/>
      </rPr>
      <t>(Between January 1 and December 31, 2021)</t>
    </r>
  </si>
  <si>
    <r>
      <t xml:space="preserve">Number of Active Employees by Union
</t>
    </r>
    <r>
      <rPr>
        <sz val="10"/>
        <color rgb="FFFF0000"/>
        <rFont val="Calibri"/>
        <family val="2"/>
        <scheme val="minor"/>
      </rPr>
      <t>(As of December 31, 2021)</t>
    </r>
  </si>
  <si>
    <t>Total Compensation Costs between January 1 and December 31, 2021</t>
  </si>
  <si>
    <r>
      <t xml:space="preserve">Number of Terminated Employees by Age, Gender, Length of Service, and Region
</t>
    </r>
    <r>
      <rPr>
        <sz val="10"/>
        <color rgb="FFFF0000"/>
        <rFont val="Calibri"/>
        <family val="2"/>
        <scheme val="minor"/>
      </rPr>
      <t>(Between January 1 and December 31, 2021)</t>
    </r>
  </si>
  <si>
    <r>
      <t xml:space="preserve">Demographic Information of </t>
    </r>
    <r>
      <rPr>
        <b/>
        <u/>
        <sz val="14"/>
        <color theme="1"/>
        <rFont val="Calibri"/>
        <family val="2"/>
        <scheme val="minor"/>
      </rPr>
      <t>Provincially Funded,</t>
    </r>
    <r>
      <rPr>
        <sz val="14"/>
        <color theme="1"/>
        <rFont val="Calibri"/>
        <family val="2"/>
        <scheme val="minor"/>
      </rPr>
      <t xml:space="preserve"> Active Employees</t>
    </r>
  </si>
  <si>
    <t>Mandatory Vaccination Status Order</t>
  </si>
  <si>
    <t>Is your agency covered by the PHO's mandatory vaccination status Order, under which employees must have received a first dose and a second dose by the specified dates or have applied for and secured an exemption to be permitted to work, and employees who do not meet the vaccination status requirements are placed on unpaid leave of absence?</t>
  </si>
  <si>
    <t>New employer - Promotion with new employer</t>
  </si>
  <si>
    <t>Discharged for cause - Unspecified reason</t>
  </si>
  <si>
    <t>Discharged for cause - Mandatory Vaccination Status Order</t>
  </si>
  <si>
    <t>Resigned - Unspecified reason</t>
  </si>
  <si>
    <t>Resigned - Mandatory Vaccination Status Order</t>
  </si>
  <si>
    <t>Resigned - Didn't like my job</t>
  </si>
  <si>
    <t>Resigned - Personal and/or family issues</t>
  </si>
  <si>
    <t>New Employer - Increase in hours of work</t>
  </si>
  <si>
    <t>New Employer - Increase in wages/benefits with new employer</t>
  </si>
  <si>
    <t>New Employer - Better working conditions with new employer</t>
  </si>
  <si>
    <t>New Employer - Unspecified reason</t>
  </si>
  <si>
    <t>Layoff - Program closure</t>
  </si>
  <si>
    <t>Layoff - Shortage of work</t>
  </si>
  <si>
    <t>Layoff - Limited availability</t>
  </si>
  <si>
    <t>Resigned - Health reasons</t>
  </si>
  <si>
    <t>Disability</t>
  </si>
  <si>
    <t>Death of the employee</t>
  </si>
  <si>
    <t>Provincial Funding as % of Total Funding</t>
  </si>
  <si>
    <t>Non-Provincial Funding as % of Total Funding</t>
  </si>
  <si>
    <t>Non-Provincial Funding</t>
  </si>
  <si>
    <t>Provincially Funding</t>
  </si>
  <si>
    <t>Total Overtime Hours</t>
  </si>
  <si>
    <t>(Automatically calculated from the Home Schedule)</t>
  </si>
  <si>
    <t>Total Non-Provincially Funded</t>
  </si>
  <si>
    <t>Total Provincially Funded</t>
  </si>
  <si>
    <t>Single-Site Order
Straight-Time Wage Costs</t>
  </si>
  <si>
    <t>Single Site Order, Temporary Pandemic Pay, CEWS, WorkSafeBC Claims, Self-Isolation, and Mandatory Vaccination Status Order</t>
  </si>
  <si>
    <t>All overtime hours</t>
  </si>
  <si>
    <t>IMPORTANT: Only the individual at your agency that has signing authority for this authorization should fill out this form. Please read the form carefully and fill out all of the required fields. If all of the required fields are not filled out, the authorization will not be processed.</t>
  </si>
  <si>
    <t>Authorization for CSSEA to Provide Information on Behalf of Agency</t>
  </si>
  <si>
    <t>Agency Name:</t>
  </si>
  <si>
    <t>Date:</t>
  </si>
  <si>
    <t>Gentil Mateus, Chief Executive Officer</t>
  </si>
  <si>
    <t>Community Social Services Employers’ Association of BC</t>
  </si>
  <si>
    <t>Suite 800 – Two Bentall Centre, 555 Burrard Street, Box 232</t>
  </si>
  <si>
    <t>Vancouver, BC V7X 1M8</t>
  </si>
  <si>
    <t>Dear Mr. Mateus,</t>
  </si>
  <si>
    <t>Re: Authorization for CSSEA to Provide Information on Behalf of Agency</t>
  </si>
  <si>
    <t>Please check all that apply (list of BC ministries as of February 23, 2021):</t>
  </si>
  <si>
    <t>Additional instructions for CSSEA:</t>
  </si>
  <si>
    <t>This authorization will remain in effect unless formally withdrawn by this agency.</t>
  </si>
  <si>
    <t>Sincerely,</t>
  </si>
  <si>
    <t>Electronic Signature:</t>
  </si>
  <si>
    <t>Title of Agency's Authorized Representative:</t>
  </si>
  <si>
    <t>Signatory Name:</t>
  </si>
  <si>
    <t>Agency Address:</t>
  </si>
  <si>
    <t>Name of Individual Giving Authorization:</t>
  </si>
  <si>
    <t>Ministry of Advanced Education and Skills Training</t>
  </si>
  <si>
    <t>Ministry of Agriculture, Food and Fisheries</t>
  </si>
  <si>
    <t>Ministry of Children and Family Development</t>
  </si>
  <si>
    <t>Ministry of Citizens' Services</t>
  </si>
  <si>
    <t>Ministry of Education</t>
  </si>
  <si>
    <t>Ministry of Energy, Mines and Low Carbon Innovation</t>
  </si>
  <si>
    <t>Ministry of Environment and Climate Change Strategy</t>
  </si>
  <si>
    <t>Ministry of Finance</t>
  </si>
  <si>
    <t>Ministry of Forests, Lands, Natural Resource Operations and Rural Development</t>
  </si>
  <si>
    <t>Ministry of Health</t>
  </si>
  <si>
    <t>Ministry of Indigenous Relations and Reconciliation</t>
  </si>
  <si>
    <t>Ministry of Jobs, Economic Recovery and Innovation</t>
  </si>
  <si>
    <t>Ministry of Labour</t>
  </si>
  <si>
    <t>Ministry of Mental Health and Addictions</t>
  </si>
  <si>
    <t>Ministry of Municipal Affairs</t>
  </si>
  <si>
    <t>Ministry of Public Safety and Solicitor General</t>
  </si>
  <si>
    <t>Ministry of Social Development and Poverty Reduction</t>
  </si>
  <si>
    <t>Ministry of Tourism, Arts, Culture and Sport</t>
  </si>
  <si>
    <t>Ministry of Transportation and Infrastructure</t>
  </si>
  <si>
    <t>This form authorizes CSSEA to provide your agency’s total compensation cost, FTE and employee count by classification, reported funding, and costing for funding increases to the provincial government funders that you authorize CSSEA to report to.</t>
  </si>
  <si>
    <t>(Automatically filled in from Home Schedule)</t>
  </si>
  <si>
    <t>(Automatically filled in from above)</t>
  </si>
  <si>
    <t>(Check box is required for authorization to be processed)</t>
  </si>
  <si>
    <t>Tuesday, March 29</t>
  </si>
  <si>
    <t>10:00 am - 12:00 pm</t>
  </si>
  <si>
    <t>Open to all</t>
  </si>
  <si>
    <t>Thursday, March 31</t>
  </si>
  <si>
    <t>Tuesday, April 12</t>
  </si>
  <si>
    <t>Thursday, April 14</t>
  </si>
  <si>
    <t>Tuesday, April 26</t>
  </si>
  <si>
    <t>Thursday, April 28</t>
  </si>
  <si>
    <t>Tuesday, May 10</t>
  </si>
  <si>
    <t>1:00 pm - 3:00 pm</t>
  </si>
  <si>
    <t>Thursday, May 12</t>
  </si>
  <si>
    <t>Tuesday, May 24</t>
  </si>
  <si>
    <t>Thursday, May 26</t>
  </si>
  <si>
    <r>
      <t xml:space="preserve">Orientation sessions will be conducted throughout the province starting </t>
    </r>
    <r>
      <rPr>
        <b/>
        <sz val="11"/>
        <color theme="1"/>
        <rFont val="Calibri"/>
        <family val="2"/>
        <scheme val="minor"/>
      </rPr>
      <t>Tuesday, March 29, 2022.</t>
    </r>
  </si>
  <si>
    <t>likertAgree</t>
  </si>
  <si>
    <t>Strongly Agree</t>
  </si>
  <si>
    <t>Agree</t>
  </si>
  <si>
    <t>Neither Agree nor Disagree</t>
  </si>
  <si>
    <t>Disagree</t>
  </si>
  <si>
    <t>Strongly Disagree</t>
  </si>
  <si>
    <t>Agriculture and Food</t>
  </si>
  <si>
    <t>Education and Child Care</t>
  </si>
  <si>
    <t>Emergency Management and Climate Readiness</t>
  </si>
  <si>
    <t>Forests</t>
  </si>
  <si>
    <t>Housing</t>
  </si>
  <si>
    <t>Jobs, Economic Development and Innovation</t>
  </si>
  <si>
    <t>Post Secondary Education and Future Skills</t>
  </si>
  <si>
    <t>Water, Land and Resource Stewardship</t>
  </si>
  <si>
    <t>Other Provincial Funding</t>
  </si>
  <si>
    <t>For the period of January 1, 2022 to December 31, 2022</t>
  </si>
  <si>
    <t>Between January 1, 2022 and December 31, 2022</t>
  </si>
  <si>
    <t>As of December 31, 2022</t>
  </si>
  <si>
    <t>If you received funding from BC Housing between January 1 and December 31, 2022, what percentage of the funding is for employee compensation?</t>
  </si>
  <si>
    <t>If you received funding from Community Living BC between January 1 and December 31, 2022, what is the total dollar amount you paid in the calendar year to home share providers, not including user fees and oversight?</t>
  </si>
  <si>
    <t>Did your agency receive Temporary Pandemic Pay (TPP) from the BC Government between January 1, 2022 and December 31, 2022?</t>
  </si>
  <si>
    <t>If the answer is yes, please enter the total dollar amount of Temporary Pandemic Pay (TPP) you received between January 1, 2022 and December 31, 2022:</t>
  </si>
  <si>
    <t>Did your agency receive emergency funding from BC Housing's Safe Staffing Strategies Emergency Funding Program between January 1, 2022 and December 31, 2022?</t>
  </si>
  <si>
    <t>If the answer is yes, please enter the total dollar amount of emergency funding you received under this program between January 1, 2022 and December 31, 2022:</t>
  </si>
  <si>
    <t>Did your agency receive the Canada Emergency Wage Subsidy (CEWS) from the Government of Canada between January 1, 2022 and December 31, 2022?</t>
  </si>
  <si>
    <t>If the answer is yes, please enter the total dollar amount of Canada Emergency Wage Subsidy (CEWS) you received between January 1, 2022 and December 31, 2022:</t>
  </si>
  <si>
    <t>Did your agency submit any WorkSafeBC claims related to the COVID-19 pandemic between January 1, 2022 and December 31, 2022?</t>
  </si>
  <si>
    <t>If the answer is yes, how many WorkSafeBC claims related to the COVID-19 pandemic were submitted between January 1, 2022 and December 31, 2022?</t>
  </si>
  <si>
    <t>Were any of your agency's employees required to self-isolate due to COVID-19 between January 1, 2022 and December 31, 2022?
(Individuals need to self-isolate if they are travelling to BC from outside of Canada, have COVID-19, have symptoms of COVID-19, are a close contact of a person with COVID-19, or live in a household with other people and at least one person has COVID-19.)</t>
  </si>
  <si>
    <t>If the answer is yes, how many employees were required to self-isolate due to COVID-19 between January 1, 2022 and December 31, 2022?</t>
  </si>
  <si>
    <t>Total Hours Paid at Straight Time Pay Rate
(Include both worked and non-worked hours; exclude overtime hours.)
Between January 1, 2022 and December 31, 2022</t>
  </si>
  <si>
    <t>Number of Employees as of December 31, 2022
(For employees who are funded through both provincial and non-provincial sources, count only as Provincially Funded.)</t>
  </si>
  <si>
    <t>Total Hours Paid at the Single Site Order Pay Rate
Between January 1, 2022 and December 31, 2022</t>
  </si>
  <si>
    <t>Salary Information, Total Straight Time Pay, and Total Hours Paid at Straight Time Pay Rate
(Include both worked and non-worked hours; exclude overtime hours.)
Between January 1, 2022 and December 31, 2022</t>
  </si>
  <si>
    <t>Average Time to Fill Vacancies
(Between January 1 and December 31, 2022)</t>
  </si>
  <si>
    <t>Reasons for Termination
(Between January 1 and December 31, 2022)</t>
  </si>
  <si>
    <t>Where do terminated employees go to work, as far as you are aware?
(Of all employees terminated between January 1 and December 31, 2022)</t>
  </si>
  <si>
    <t>Employer Health Tax (EHT)</t>
  </si>
  <si>
    <t>Please enter the Employer Health Tax (EHT) amount payable for the calendar year January 1, 2022 to December 31, 2022:</t>
  </si>
  <si>
    <t>CLBC Funded Employees (if applicable)</t>
  </si>
  <si>
    <t>If your agency receives funding from CLBC, how many of your agencies' newly hired (within calendar year 2022) employees are in whole or in part funded by CLBC monies?</t>
  </si>
  <si>
    <t>To the best of your ability, please indiciate how many of those newly hired CLBC funded employees came from outside of the social services sector?</t>
  </si>
  <si>
    <t>(leave blank if unable to answer or if not applicable)</t>
  </si>
  <si>
    <t>How many of your agency's new hires (between January 1, 2022 and December 31, 2022), both internal and external, provide services for CLBC programs?</t>
  </si>
  <si>
    <t>Accounting Assistant</t>
  </si>
  <si>
    <t>Accreditation Coordinator</t>
  </si>
  <si>
    <t>Administrative Assistant</t>
  </si>
  <si>
    <t>Administrative Supervisor</t>
  </si>
  <si>
    <t>Communications Coordinator</t>
  </si>
  <si>
    <t>Executive Secretary</t>
  </si>
  <si>
    <t>Finance Assistant</t>
  </si>
  <si>
    <t>Human Resources Assistant</t>
  </si>
  <si>
    <t>Office Manager</t>
  </si>
  <si>
    <t>Payroll Administrator / Clerk</t>
  </si>
  <si>
    <t>Program / Project Supervisor</t>
  </si>
  <si>
    <t>Program Coordinator</t>
  </si>
  <si>
    <t>Quality Assurance Coordinator</t>
  </si>
  <si>
    <t>Communications Assistant</t>
  </si>
  <si>
    <t>Communications Specialist</t>
  </si>
  <si>
    <t>Contract Specialist / Administrator</t>
  </si>
  <si>
    <t>Controller</t>
  </si>
  <si>
    <t>Director  (3rd level)</t>
  </si>
  <si>
    <t>Executive Assistant</t>
  </si>
  <si>
    <t>Facilities Manager</t>
  </si>
  <si>
    <t>Financial Assistant</t>
  </si>
  <si>
    <t>Financial Officer / Administrator</t>
  </si>
  <si>
    <t>Fundraising/ Development Manager</t>
  </si>
  <si>
    <t>Fundraising/ Development Specialist</t>
  </si>
  <si>
    <t>Home Share Manager / Coordinator</t>
  </si>
  <si>
    <t>HR Assistant</t>
  </si>
  <si>
    <t>HR Generalist</t>
  </si>
  <si>
    <t>HR Manager</t>
  </si>
  <si>
    <t>HR-Health &amp; Safety Specialist</t>
  </si>
  <si>
    <t>HRIS Specialist</t>
  </si>
  <si>
    <t>HR-Recruitment Specialist</t>
  </si>
  <si>
    <t>Intermediate Accountant</t>
  </si>
  <si>
    <t>IT Manager</t>
  </si>
  <si>
    <t>IT Specialist</t>
  </si>
  <si>
    <t>Junior Accountant</t>
  </si>
  <si>
    <t>Maintenance Coordinator</t>
  </si>
  <si>
    <t>Office Manager/  Administrative Supervisor</t>
  </si>
  <si>
    <t>Payroll Administrator / Specialist</t>
  </si>
  <si>
    <t>Payroll Assistant</t>
  </si>
  <si>
    <t>Payroll Manager</t>
  </si>
  <si>
    <t>Program Director Clinical (3rd level)</t>
  </si>
  <si>
    <t>Program Director Generic (3rd level)</t>
  </si>
  <si>
    <t>Program Manager Clinical (2nd level)</t>
  </si>
  <si>
    <t>Program Manager Generic (2nd level)</t>
  </si>
  <si>
    <t>Program Supervisor Generic (1st level)</t>
  </si>
  <si>
    <t>Quality Advisor/ Specialist</t>
  </si>
  <si>
    <t>Senior Accountant</t>
  </si>
  <si>
    <t>Schedule Q3: Recruitment-Retention</t>
  </si>
  <si>
    <t>Please indicate your answer to the following statements, on a scale from "Strongly Agree" to "Strongly Disagree":</t>
  </si>
  <si>
    <t>Recruitment</t>
  </si>
  <si>
    <r>
      <t xml:space="preserve">We have a problem in </t>
    </r>
    <r>
      <rPr>
        <b/>
        <u/>
        <sz val="11"/>
        <color theme="1"/>
        <rFont val="Calibri"/>
        <family val="2"/>
        <scheme val="minor"/>
      </rPr>
      <t>recruiting</t>
    </r>
    <r>
      <rPr>
        <sz val="11"/>
        <color theme="1"/>
        <rFont val="Calibri"/>
        <family val="2"/>
        <scheme val="minor"/>
      </rPr>
      <t xml:space="preserve"> Full Time employees</t>
    </r>
  </si>
  <si>
    <r>
      <t xml:space="preserve">We have a problem in </t>
    </r>
    <r>
      <rPr>
        <b/>
        <u/>
        <sz val="11"/>
        <color theme="1"/>
        <rFont val="Calibri"/>
        <family val="2"/>
        <scheme val="minor"/>
      </rPr>
      <t>recruiting</t>
    </r>
    <r>
      <rPr>
        <sz val="11"/>
        <color theme="1"/>
        <rFont val="Calibri"/>
        <family val="2"/>
        <scheme val="minor"/>
      </rPr>
      <t xml:space="preserve"> Part Time emploees</t>
    </r>
  </si>
  <si>
    <r>
      <t xml:space="preserve">We have a problem in </t>
    </r>
    <r>
      <rPr>
        <b/>
        <u/>
        <sz val="11"/>
        <color theme="1"/>
        <rFont val="Calibri"/>
        <family val="2"/>
        <scheme val="minor"/>
      </rPr>
      <t>recruiting</t>
    </r>
    <r>
      <rPr>
        <sz val="11"/>
        <color theme="1"/>
        <rFont val="Calibri"/>
        <family val="2"/>
        <scheme val="minor"/>
      </rPr>
      <t xml:space="preserve"> Casual employees</t>
    </r>
  </si>
  <si>
    <t>Recruitment Situation in the Past 2 Years</t>
  </si>
  <si>
    <r>
      <rPr>
        <b/>
        <u/>
        <sz val="11"/>
        <color theme="1"/>
        <rFont val="Calibri"/>
        <family val="2"/>
        <scheme val="minor"/>
      </rPr>
      <t>Recruiting</t>
    </r>
    <r>
      <rPr>
        <sz val="11"/>
        <color theme="1"/>
        <rFont val="Calibri"/>
        <family val="2"/>
        <scheme val="minor"/>
      </rPr>
      <t xml:space="preserve"> Full-Time employees in the past 2 years has been difficult</t>
    </r>
  </si>
  <si>
    <r>
      <rPr>
        <b/>
        <u/>
        <sz val="11"/>
        <color theme="1"/>
        <rFont val="Calibri"/>
        <family val="2"/>
        <scheme val="minor"/>
      </rPr>
      <t>Recruiting</t>
    </r>
    <r>
      <rPr>
        <sz val="11"/>
        <color theme="1"/>
        <rFont val="Calibri"/>
        <family val="2"/>
        <scheme val="minor"/>
      </rPr>
      <t xml:space="preserve"> Part-Time employees in the past 2 years has been difficult</t>
    </r>
  </si>
  <si>
    <r>
      <rPr>
        <b/>
        <u/>
        <sz val="11"/>
        <color theme="1"/>
        <rFont val="Calibri"/>
        <family val="2"/>
        <scheme val="minor"/>
      </rPr>
      <t>Recruiting</t>
    </r>
    <r>
      <rPr>
        <sz val="11"/>
        <color theme="1"/>
        <rFont val="Calibri"/>
        <family val="2"/>
        <scheme val="minor"/>
      </rPr>
      <t xml:space="preserve"> Casual employees in the past 2 years has been difficult</t>
    </r>
  </si>
  <si>
    <r>
      <t xml:space="preserve">We have a problem in </t>
    </r>
    <r>
      <rPr>
        <b/>
        <u/>
        <sz val="11"/>
        <color theme="1"/>
        <rFont val="Calibri"/>
        <family val="2"/>
        <scheme val="minor"/>
      </rPr>
      <t>retaining</t>
    </r>
    <r>
      <rPr>
        <sz val="11"/>
        <color theme="1"/>
        <rFont val="Calibri"/>
        <family val="2"/>
        <scheme val="minor"/>
      </rPr>
      <t xml:space="preserve"> Full Time employees</t>
    </r>
  </si>
  <si>
    <r>
      <t xml:space="preserve">We have a problem in </t>
    </r>
    <r>
      <rPr>
        <b/>
        <u/>
        <sz val="11"/>
        <color theme="1"/>
        <rFont val="Calibri"/>
        <family val="2"/>
        <scheme val="minor"/>
      </rPr>
      <t>retaining</t>
    </r>
    <r>
      <rPr>
        <sz val="11"/>
        <color theme="1"/>
        <rFont val="Calibri"/>
        <family val="2"/>
        <scheme val="minor"/>
      </rPr>
      <t xml:space="preserve"> Part Time employees</t>
    </r>
  </si>
  <si>
    <r>
      <t xml:space="preserve">We have a problem in </t>
    </r>
    <r>
      <rPr>
        <b/>
        <u/>
        <sz val="11"/>
        <color theme="1"/>
        <rFont val="Calibri"/>
        <family val="2"/>
        <scheme val="minor"/>
      </rPr>
      <t>retaining</t>
    </r>
    <r>
      <rPr>
        <sz val="11"/>
        <color theme="1"/>
        <rFont val="Calibri"/>
        <family val="2"/>
        <scheme val="minor"/>
      </rPr>
      <t xml:space="preserve"> Casual employees</t>
    </r>
  </si>
  <si>
    <r>
      <rPr>
        <b/>
        <u/>
        <sz val="11"/>
        <color theme="1"/>
        <rFont val="Calibri"/>
        <family val="2"/>
        <scheme val="minor"/>
      </rPr>
      <t>Retaining</t>
    </r>
    <r>
      <rPr>
        <sz val="11"/>
        <color theme="1"/>
        <rFont val="Calibri"/>
        <family val="2"/>
        <scheme val="minor"/>
      </rPr>
      <t xml:space="preserve"> Full-Time employees in the past 2 years has been difficult</t>
    </r>
  </si>
  <si>
    <r>
      <rPr>
        <b/>
        <u/>
        <sz val="11"/>
        <color theme="1"/>
        <rFont val="Calibri"/>
        <family val="2"/>
        <scheme val="minor"/>
      </rPr>
      <t>Retaining</t>
    </r>
    <r>
      <rPr>
        <sz val="11"/>
        <color theme="1"/>
        <rFont val="Calibri"/>
        <family val="2"/>
        <scheme val="minor"/>
      </rPr>
      <t xml:space="preserve"> Part-Time employees in the past 2 years has been difficult</t>
    </r>
  </si>
  <si>
    <r>
      <rPr>
        <b/>
        <u/>
        <sz val="11"/>
        <color theme="1"/>
        <rFont val="Calibri"/>
        <family val="2"/>
        <scheme val="minor"/>
      </rPr>
      <t>Retaining</t>
    </r>
    <r>
      <rPr>
        <sz val="11"/>
        <color theme="1"/>
        <rFont val="Calibri"/>
        <family val="2"/>
        <scheme val="minor"/>
      </rPr>
      <t xml:space="preserve"> Casual employees in the past 2 years has been difficult</t>
    </r>
  </si>
  <si>
    <r>
      <t xml:space="preserve">By completing and submitting this report to </t>
    </r>
    <r>
      <rPr>
        <b/>
        <u/>
        <sz val="11"/>
        <color rgb="FF0070C0"/>
        <rFont val="Calibri"/>
        <family val="2"/>
        <scheme val="minor"/>
      </rPr>
      <t>report@cssea.bc.ca</t>
    </r>
    <r>
      <rPr>
        <sz val="11"/>
        <color theme="1"/>
        <rFont val="Calibri"/>
        <family val="2"/>
        <scheme val="minor"/>
      </rPr>
      <t xml:space="preserve"> your agency hereby authorize the Community Social Services Employers’ Association of BC (CSSEA) to provide your agencies total compensation cost, FTE and employee count by classification, reported funding, and costing for funding increases to your reported provincial funder.</t>
    </r>
  </si>
  <si>
    <t>yes/no</t>
  </si>
  <si>
    <t>Yes</t>
  </si>
  <si>
    <t>No</t>
  </si>
  <si>
    <t>Please indicate if your agency provides the following services. Indicate Yes for all that apply.</t>
  </si>
  <si>
    <t>IMPORTANT: ENTER INFORMATION IN THE GREEN, RED AND BLUE CELLS ONLY</t>
  </si>
  <si>
    <r>
      <t xml:space="preserve">New Hires External
</t>
    </r>
    <r>
      <rPr>
        <sz val="10"/>
        <color rgb="FFFF0000"/>
        <rFont val="Calibri"/>
        <family val="2"/>
        <scheme val="minor"/>
      </rPr>
      <t>(Between Jan. 1
and Dec. 31)</t>
    </r>
  </si>
  <si>
    <r>
      <t xml:space="preserve">New Hires Internal
</t>
    </r>
    <r>
      <rPr>
        <sz val="10"/>
        <color rgb="FFFF0000"/>
        <rFont val="Calibri"/>
        <family val="2"/>
        <scheme val="minor"/>
      </rPr>
      <t>(Between Jan. 1
and Dec. 31)</t>
    </r>
  </si>
  <si>
    <t>Retention</t>
  </si>
  <si>
    <t>Retention Situation in the Past 2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</si>
</sst>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0.0%"/>
    <numFmt numFmtId="166" formatCode="0.0"/>
    <numFmt numFmtId="167" formatCode="#,##0.0"/>
  </numFmts>
  <fonts count="25" x14ac:knownFonts="1">
    <font>
      <sz val="11"/>
      <color theme="1"/>
      <name val="Calibri"/>
      <family val="2"/>
      <scheme val="minor"/>
    </font>
    <font>
      <sz val="14"/>
      <color theme="1"/>
      <name val="Calibri"/>
      <family val="2"/>
      <scheme val="minor"/>
    </font>
    <font>
      <sz val="11"/>
      <color theme="0"/>
      <name val="Calibri"/>
      <family val="2"/>
      <scheme val="minor"/>
    </font>
    <font>
      <sz val="11"/>
      <name val="Calibri"/>
      <family val="2"/>
      <scheme val="minor"/>
    </font>
    <font>
      <sz val="10"/>
      <color theme="1"/>
      <name val="Calibri"/>
      <family val="2"/>
      <scheme val="minor"/>
    </font>
    <font>
      <sz val="10"/>
      <color rgb="FFFF0000"/>
      <name val="Calibri"/>
      <family val="2"/>
      <scheme val="minor"/>
    </font>
    <font>
      <sz val="11"/>
      <color rgb="FFFF0000"/>
      <name val="Calibri"/>
      <family val="2"/>
      <scheme val="minor"/>
    </font>
    <font>
      <b/>
      <sz val="10"/>
      <name val="Calibri"/>
      <family val="2"/>
      <scheme val="minor"/>
    </font>
    <font>
      <sz val="10"/>
      <name val="Calibri"/>
      <family val="2"/>
      <scheme val="minor"/>
    </font>
    <font>
      <sz val="9"/>
      <color indexed="81"/>
      <name val="Tahoma"/>
      <family val="2"/>
    </font>
    <font>
      <b/>
      <sz val="9"/>
      <color indexed="81"/>
      <name val="Tahoma"/>
      <family val="2"/>
    </font>
    <font>
      <sz val="11"/>
      <color theme="0" tint="-0.249977111117893"/>
      <name val="Calibri"/>
      <family val="2"/>
      <scheme val="minor"/>
    </font>
    <font>
      <b/>
      <sz val="10"/>
      <color theme="1"/>
      <name val="Calibri"/>
      <family val="2"/>
      <scheme val="minor"/>
    </font>
    <font>
      <b/>
      <sz val="11"/>
      <color rgb="FFFA7D00"/>
      <name val="Calibri"/>
      <family val="2"/>
      <scheme val="minor"/>
    </font>
    <font>
      <i/>
      <sz val="10"/>
      <color theme="1"/>
      <name val="Calibri"/>
      <family val="2"/>
      <scheme val="minor"/>
    </font>
    <font>
      <b/>
      <sz val="14"/>
      <color theme="1"/>
      <name val="Calibri"/>
      <family val="2"/>
      <scheme val="minor"/>
    </font>
    <font>
      <sz val="9"/>
      <color theme="1"/>
      <name val="Calibri"/>
      <family val="2"/>
      <scheme val="minor"/>
    </font>
    <font>
      <sz val="9"/>
      <color rgb="FFFF0000"/>
      <name val="Calibri"/>
      <family val="2"/>
      <scheme val="minor"/>
    </font>
    <font>
      <b/>
      <u/>
      <sz val="11"/>
      <color theme="1"/>
      <name val="Calibri"/>
      <family val="2"/>
      <scheme val="minor"/>
    </font>
    <font>
      <b/>
      <sz val="11"/>
      <color theme="1"/>
      <name val="Calibri"/>
      <family val="2"/>
      <scheme val="minor"/>
    </font>
    <font>
      <b/>
      <u/>
      <sz val="11"/>
      <color rgb="FF0070C0"/>
      <name val="Calibri"/>
      <family val="2"/>
      <scheme val="minor"/>
    </font>
    <font>
      <u/>
      <sz val="11"/>
      <color theme="10"/>
      <name val="Calibri"/>
      <family val="2"/>
      <scheme val="minor"/>
    </font>
    <font>
      <b/>
      <sz val="12"/>
      <color theme="1"/>
      <name val="Calibri"/>
      <family val="2"/>
      <scheme val="minor"/>
    </font>
    <font>
      <b/>
      <sz val="11"/>
      <color theme="0"/>
      <name val="Calibri"/>
      <family val="2"/>
      <scheme val="minor"/>
    </font>
    <font>
      <b/>
      <u/>
      <sz val="14"/>
      <color theme="1"/>
      <name val="Calibri"/>
      <family val="2"/>
      <scheme val="minor"/>
    </font>
  </fonts>
  <fills count="1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3"/>
        <bgColor indexed="64"/>
      </patternFill>
    </fill>
    <fill>
      <patternFill patternType="solid">
        <fgColor theme="0" tint="-0.14999847407452621"/>
        <bgColor indexed="64"/>
      </patternFill>
    </fill>
    <fill>
      <patternFill patternType="solid">
        <fgColor rgb="FFF2F2F2"/>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bgColor indexed="64"/>
      </patternFill>
    </fill>
    <fill>
      <patternFill patternType="solid">
        <fgColor theme="7" tint="0.79998168889431442"/>
        <bgColor indexed="64"/>
      </patternFill>
    </fill>
    <fill>
      <patternFill patternType="solid">
        <fgColor theme="9" tint="0.79998168889431442"/>
        <bgColor indexed="64"/>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thin">
        <color rgb="FF7F7F7F"/>
      </bottom>
      <diagonal/>
    </border>
    <border>
      <left style="medium">
        <color indexed="64"/>
      </left>
      <right style="medium">
        <color indexed="64"/>
      </right>
      <top style="thin">
        <color rgb="FF7F7F7F"/>
      </top>
      <bottom style="medium">
        <color indexed="64"/>
      </bottom>
      <diagonal/>
    </border>
    <border>
      <left/>
      <right/>
      <top/>
      <bottom style="thin">
        <color indexed="64"/>
      </bottom>
      <diagonal/>
    </border>
    <border>
      <left/>
      <right/>
      <top style="thin">
        <color indexed="64"/>
      </top>
      <bottom/>
      <diagonal/>
    </border>
  </borders>
  <cellStyleXfs count="3">
    <xf numFmtId="0" fontId="0" fillId="0" borderId="0"/>
    <xf numFmtId="0" fontId="13" fillId="9" borderId="79" applyNumberFormat="0" applyAlignment="0" applyProtection="0"/>
    <xf numFmtId="0" fontId="21" fillId="0" borderId="0" applyNumberFormat="0" applyFill="0" applyBorder="0" applyAlignment="0" applyProtection="0"/>
  </cellStyleXfs>
  <cellXfs count="1023">
    <xf numFmtId="0" fontId="0" fillId="0" borderId="0" xfId="0"/>
    <xf numFmtId="0" fontId="0" fillId="2" borderId="0" xfId="0" applyFill="1" applyProtection="1"/>
    <xf numFmtId="0" fontId="0" fillId="3" borderId="0" xfId="0" applyFill="1" applyProtection="1"/>
    <xf numFmtId="0" fontId="0" fillId="3" borderId="15" xfId="0" applyFill="1" applyBorder="1" applyProtection="1"/>
    <xf numFmtId="0" fontId="0" fillId="3" borderId="16" xfId="0" applyFill="1" applyBorder="1" applyProtection="1"/>
    <xf numFmtId="0" fontId="0" fillId="3" borderId="17" xfId="0" applyFill="1" applyBorder="1" applyProtection="1"/>
    <xf numFmtId="0" fontId="0" fillId="3" borderId="4" xfId="0" applyFill="1" applyBorder="1" applyProtection="1"/>
    <xf numFmtId="0" fontId="0" fillId="4" borderId="0" xfId="0" applyFill="1" applyProtection="1"/>
    <xf numFmtId="0" fontId="2" fillId="7" borderId="0" xfId="0" applyFont="1" applyFill="1" applyAlignment="1">
      <alignment horizontal="center"/>
    </xf>
    <xf numFmtId="0" fontId="3" fillId="4" borderId="0" xfId="0" applyFont="1" applyFill="1" applyProtection="1"/>
    <xf numFmtId="0" fontId="4" fillId="3" borderId="35"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5" xfId="0" applyFont="1" applyFill="1" applyBorder="1" applyAlignment="1">
      <alignment horizontal="center" vertical="center"/>
    </xf>
    <xf numFmtId="0" fontId="4" fillId="3" borderId="50" xfId="0" applyFont="1" applyFill="1" applyBorder="1" applyAlignment="1">
      <alignment horizontal="center" vertical="center"/>
    </xf>
    <xf numFmtId="0" fontId="0" fillId="2" borderId="0" xfId="0" applyFont="1" applyFill="1" applyAlignment="1">
      <alignment vertical="center"/>
    </xf>
    <xf numFmtId="0" fontId="0" fillId="3" borderId="0" xfId="0" applyFont="1" applyFill="1" applyAlignment="1">
      <alignment vertical="center"/>
    </xf>
    <xf numFmtId="0" fontId="0" fillId="4" borderId="0" xfId="0" applyFont="1" applyFill="1" applyAlignment="1">
      <alignment vertical="center"/>
    </xf>
    <xf numFmtId="0" fontId="0" fillId="4" borderId="53" xfId="0" applyFont="1" applyFill="1" applyBorder="1" applyAlignment="1">
      <alignment horizontal="center" vertical="center" wrapText="1"/>
    </xf>
    <xf numFmtId="0" fontId="0" fillId="4" borderId="0" xfId="0" applyFont="1" applyFill="1" applyAlignment="1">
      <alignment horizontal="center" vertical="center"/>
    </xf>
    <xf numFmtId="0" fontId="0" fillId="3" borderId="0"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49" xfId="0" applyFont="1" applyFill="1" applyBorder="1" applyAlignment="1">
      <alignment horizontal="center" vertical="center"/>
    </xf>
    <xf numFmtId="0" fontId="4" fillId="3" borderId="30" xfId="0" applyFont="1" applyFill="1" applyBorder="1" applyAlignment="1">
      <alignment horizontal="center" vertical="center"/>
    </xf>
    <xf numFmtId="0" fontId="0" fillId="5" borderId="61" xfId="0" applyFont="1" applyFill="1" applyBorder="1" applyAlignment="1" applyProtection="1">
      <alignment vertical="center" shrinkToFit="1"/>
      <protection locked="0"/>
    </xf>
    <xf numFmtId="8" fontId="0" fillId="6" borderId="61" xfId="0" applyNumberFormat="1" applyFont="1" applyFill="1" applyBorder="1" applyAlignment="1" applyProtection="1">
      <alignment horizontal="center" vertical="center" shrinkToFit="1"/>
      <protection locked="0"/>
    </xf>
    <xf numFmtId="8" fontId="0" fillId="6" borderId="56" xfId="0" applyNumberFormat="1" applyFont="1" applyFill="1" applyBorder="1" applyAlignment="1" applyProtection="1">
      <alignment horizontal="center" vertical="center" shrinkToFit="1"/>
      <protection locked="0"/>
    </xf>
    <xf numFmtId="0" fontId="0" fillId="5" borderId="62" xfId="0" applyFont="1" applyFill="1" applyBorder="1" applyAlignment="1" applyProtection="1">
      <alignment vertical="center" shrinkToFit="1"/>
      <protection locked="0"/>
    </xf>
    <xf numFmtId="8" fontId="0" fillId="6" borderId="62" xfId="0" applyNumberFormat="1" applyFont="1" applyFill="1" applyBorder="1" applyAlignment="1" applyProtection="1">
      <alignment horizontal="center" vertical="center" shrinkToFit="1"/>
      <protection locked="0"/>
    </xf>
    <xf numFmtId="8" fontId="0" fillId="6" borderId="57" xfId="0" applyNumberFormat="1" applyFont="1" applyFill="1" applyBorder="1" applyAlignment="1" applyProtection="1">
      <alignment horizontal="center" vertical="center" shrinkToFit="1"/>
      <protection locked="0"/>
    </xf>
    <xf numFmtId="0" fontId="0" fillId="5" borderId="63" xfId="0" applyFont="1" applyFill="1" applyBorder="1" applyAlignment="1" applyProtection="1">
      <alignment vertical="center" shrinkToFit="1"/>
      <protection locked="0"/>
    </xf>
    <xf numFmtId="8" fontId="0" fillId="6" borderId="63" xfId="0" applyNumberFormat="1" applyFont="1" applyFill="1" applyBorder="1" applyAlignment="1" applyProtection="1">
      <alignment horizontal="center" vertical="center" shrinkToFit="1"/>
      <protection locked="0"/>
    </xf>
    <xf numFmtId="8" fontId="0" fillId="6" borderId="58" xfId="0" applyNumberFormat="1" applyFont="1" applyFill="1" applyBorder="1" applyAlignment="1" applyProtection="1">
      <alignment horizontal="center" vertical="center" shrinkToFit="1"/>
      <protection locked="0"/>
    </xf>
    <xf numFmtId="0" fontId="0" fillId="5" borderId="21" xfId="0" applyFont="1" applyFill="1" applyBorder="1" applyAlignment="1" applyProtection="1">
      <alignment vertical="center" shrinkToFit="1"/>
      <protection locked="0"/>
    </xf>
    <xf numFmtId="0" fontId="0" fillId="5" borderId="9" xfId="0" applyFont="1" applyFill="1" applyBorder="1" applyAlignment="1" applyProtection="1">
      <alignment horizontal="center" vertical="center" shrinkToFit="1"/>
      <protection locked="0"/>
    </xf>
    <xf numFmtId="0" fontId="0" fillId="5" borderId="22" xfId="0" applyFont="1" applyFill="1" applyBorder="1" applyAlignment="1" applyProtection="1">
      <alignment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3" xfId="0" applyFont="1" applyFill="1" applyBorder="1" applyAlignment="1" applyProtection="1">
      <alignment vertical="center" shrinkToFit="1"/>
      <protection locked="0"/>
    </xf>
    <xf numFmtId="0" fontId="0" fillId="5" borderId="13" xfId="0" applyFont="1" applyFill="1" applyBorder="1" applyAlignment="1" applyProtection="1">
      <alignment horizontal="center" vertical="center" shrinkToFit="1"/>
      <protection locked="0"/>
    </xf>
    <xf numFmtId="0" fontId="4" fillId="3" borderId="39" xfId="0" applyFont="1" applyFill="1" applyBorder="1" applyAlignment="1" applyProtection="1">
      <alignment horizontal="center" vertical="center" wrapText="1"/>
    </xf>
    <xf numFmtId="0" fontId="4" fillId="3" borderId="42" xfId="0"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4" fillId="3" borderId="35" xfId="0" applyFont="1" applyFill="1" applyBorder="1" applyAlignment="1" applyProtection="1">
      <alignment horizontal="center" vertical="center" wrapText="1"/>
    </xf>
    <xf numFmtId="0" fontId="4" fillId="3" borderId="59" xfId="0" applyFont="1" applyFill="1" applyBorder="1" applyAlignment="1" applyProtection="1">
      <alignment horizontal="center" vertical="center"/>
    </xf>
    <xf numFmtId="0" fontId="4" fillId="3" borderId="40" xfId="0" applyFont="1" applyFill="1" applyBorder="1" applyAlignment="1" applyProtection="1">
      <alignment horizontal="center" vertical="center" wrapText="1"/>
    </xf>
    <xf numFmtId="0" fontId="4" fillId="3" borderId="45" xfId="0" applyFont="1" applyFill="1" applyBorder="1" applyAlignment="1" applyProtection="1">
      <alignment horizontal="center" vertical="center"/>
    </xf>
    <xf numFmtId="0" fontId="4" fillId="3" borderId="51" xfId="0" applyFont="1" applyFill="1" applyBorder="1" applyAlignment="1" applyProtection="1">
      <alignment horizontal="center" vertical="center"/>
    </xf>
    <xf numFmtId="0" fontId="4" fillId="3" borderId="46" xfId="0" applyFont="1" applyFill="1" applyBorder="1" applyAlignment="1" applyProtection="1">
      <alignment horizontal="center" vertical="center"/>
    </xf>
    <xf numFmtId="0" fontId="4" fillId="3" borderId="60" xfId="0" applyFont="1" applyFill="1" applyBorder="1" applyAlignment="1" applyProtection="1">
      <alignment horizontal="center" vertical="center"/>
    </xf>
    <xf numFmtId="0" fontId="4" fillId="3" borderId="50" xfId="0" applyFont="1" applyFill="1" applyBorder="1" applyAlignment="1" applyProtection="1">
      <alignment horizontal="center" vertical="center"/>
    </xf>
    <xf numFmtId="0" fontId="4" fillId="3" borderId="39" xfId="0" applyFont="1" applyFill="1" applyBorder="1" applyAlignment="1" applyProtection="1">
      <alignment horizontal="center" vertical="center" wrapText="1"/>
    </xf>
    <xf numFmtId="0" fontId="4" fillId="3" borderId="41" xfId="0" applyFont="1" applyFill="1" applyBorder="1" applyAlignment="1" applyProtection="1">
      <alignment horizontal="center" vertical="center" wrapText="1"/>
    </xf>
    <xf numFmtId="0" fontId="0" fillId="2" borderId="0" xfId="0" applyFill="1" applyAlignment="1">
      <alignment vertical="center"/>
    </xf>
    <xf numFmtId="0" fontId="0" fillId="3" borderId="0" xfId="0" applyFill="1" applyAlignment="1">
      <alignment vertical="center"/>
    </xf>
    <xf numFmtId="0" fontId="0" fillId="4" borderId="0" xfId="0" applyFill="1" applyAlignment="1">
      <alignment vertical="center"/>
    </xf>
    <xf numFmtId="0" fontId="0" fillId="4" borderId="18" xfId="0" applyFill="1" applyBorder="1" applyAlignment="1">
      <alignment horizontal="center" vertical="center"/>
    </xf>
    <xf numFmtId="0" fontId="0" fillId="4" borderId="64"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8" fontId="7" fillId="3" borderId="0" xfId="0" applyNumberFormat="1" applyFont="1" applyFill="1" applyBorder="1" applyAlignment="1">
      <alignment horizontal="center" vertical="center" shrinkToFit="1"/>
    </xf>
    <xf numFmtId="1" fontId="7" fillId="3" borderId="0" xfId="0" applyNumberFormat="1" applyFont="1" applyFill="1" applyBorder="1" applyAlignment="1" applyProtection="1">
      <alignment horizontal="center" vertical="center" shrinkToFit="1"/>
    </xf>
    <xf numFmtId="0" fontId="1" fillId="3" borderId="0" xfId="0" applyFont="1" applyFill="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52" xfId="0" applyFill="1" applyBorder="1" applyAlignment="1">
      <alignment vertical="center"/>
    </xf>
    <xf numFmtId="0" fontId="0" fillId="3" borderId="54" xfId="0" applyFill="1" applyBorder="1" applyAlignment="1">
      <alignment vertical="center"/>
    </xf>
    <xf numFmtId="0" fontId="4" fillId="8" borderId="13" xfId="0" applyFont="1" applyFill="1" applyBorder="1" applyAlignment="1">
      <alignment horizontal="center" vertical="center"/>
    </xf>
    <xf numFmtId="0" fontId="4" fillId="8" borderId="20" xfId="0" applyFont="1" applyFill="1" applyBorder="1" applyAlignment="1">
      <alignment horizontal="center" vertical="center"/>
    </xf>
    <xf numFmtId="0" fontId="4" fillId="8" borderId="58" xfId="0" applyFont="1" applyFill="1" applyBorder="1" applyAlignment="1">
      <alignment horizontal="center" vertical="center"/>
    </xf>
    <xf numFmtId="0" fontId="4" fillId="8" borderId="14" xfId="0" applyFont="1" applyFill="1" applyBorder="1" applyAlignment="1">
      <alignment horizontal="center" vertical="center"/>
    </xf>
    <xf numFmtId="0" fontId="1" fillId="3" borderId="0" xfId="0" applyFont="1" applyFill="1" applyAlignment="1">
      <alignment horizontal="left" vertical="center"/>
    </xf>
    <xf numFmtId="0" fontId="4" fillId="8" borderId="35" xfId="0" applyFont="1" applyFill="1" applyBorder="1" applyAlignment="1">
      <alignment horizontal="center" vertical="center"/>
    </xf>
    <xf numFmtId="0" fontId="4" fillId="8" borderId="69" xfId="0" applyFont="1" applyFill="1" applyBorder="1" applyAlignment="1">
      <alignment horizontal="center" vertical="center"/>
    </xf>
    <xf numFmtId="0" fontId="4" fillId="8" borderId="70" xfId="0" applyFont="1" applyFill="1" applyBorder="1" applyAlignment="1">
      <alignment horizontal="center" vertical="center"/>
    </xf>
    <xf numFmtId="0" fontId="4" fillId="8" borderId="36" xfId="0" applyFont="1" applyFill="1" applyBorder="1" applyAlignment="1">
      <alignment horizontal="center" vertical="center"/>
    </xf>
    <xf numFmtId="0" fontId="0" fillId="3" borderId="24" xfId="0" applyFill="1" applyBorder="1" applyAlignment="1">
      <alignment horizontal="left" vertical="center" indent="1"/>
    </xf>
    <xf numFmtId="0" fontId="4" fillId="8" borderId="21" xfId="0" applyFont="1" applyFill="1" applyBorder="1" applyAlignment="1">
      <alignment horizontal="center" vertical="center"/>
    </xf>
    <xf numFmtId="0" fontId="4" fillId="8" borderId="19" xfId="0" applyFont="1" applyFill="1" applyBorder="1" applyAlignment="1">
      <alignment horizontal="center" vertical="center"/>
    </xf>
    <xf numFmtId="0" fontId="4" fillId="8" borderId="56" xfId="0" applyFont="1" applyFill="1" applyBorder="1" applyAlignment="1">
      <alignment horizontal="center" vertical="center"/>
    </xf>
    <xf numFmtId="0" fontId="0" fillId="3" borderId="68" xfId="0" applyFill="1" applyBorder="1" applyAlignment="1">
      <alignment horizontal="left" vertical="center" indent="1"/>
    </xf>
    <xf numFmtId="0" fontId="0" fillId="3" borderId="48" xfId="0" applyFill="1" applyBorder="1" applyAlignment="1">
      <alignment vertical="center" wrapText="1"/>
    </xf>
    <xf numFmtId="0" fontId="0" fillId="3" borderId="50" xfId="0" applyFill="1" applyBorder="1" applyAlignment="1">
      <alignment vertical="center" wrapText="1"/>
    </xf>
    <xf numFmtId="0" fontId="4" fillId="3" borderId="28" xfId="0" applyFont="1" applyFill="1" applyBorder="1" applyAlignment="1">
      <alignment horizontal="left" vertical="center"/>
    </xf>
    <xf numFmtId="0" fontId="4" fillId="3" borderId="37" xfId="0" applyFont="1" applyFill="1" applyBorder="1" applyAlignment="1">
      <alignment horizontal="left" vertical="center"/>
    </xf>
    <xf numFmtId="0" fontId="4" fillId="3" borderId="6"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29" xfId="0" applyFont="1" applyFill="1" applyBorder="1" applyAlignment="1">
      <alignment horizontal="left" vertical="center"/>
    </xf>
    <xf numFmtId="8" fontId="0" fillId="3" borderId="73" xfId="0" applyNumberFormat="1" applyFill="1" applyBorder="1" applyAlignment="1">
      <alignment horizontal="center" vertical="center" shrinkToFit="1"/>
    </xf>
    <xf numFmtId="8" fontId="0" fillId="3" borderId="74" xfId="0" applyNumberFormat="1" applyFill="1" applyBorder="1" applyAlignment="1">
      <alignment horizontal="center" vertical="center" shrinkToFit="1"/>
    </xf>
    <xf numFmtId="8" fontId="0" fillId="3" borderId="75" xfId="0" applyNumberFormat="1" applyFill="1" applyBorder="1" applyAlignment="1">
      <alignment horizontal="center" vertical="center" shrinkToFit="1"/>
    </xf>
    <xf numFmtId="8" fontId="0" fillId="3" borderId="31" xfId="0" applyNumberFormat="1" applyFill="1" applyBorder="1" applyAlignment="1">
      <alignment horizontal="center" vertical="center" shrinkToFit="1"/>
    </xf>
    <xf numFmtId="8" fontId="0" fillId="3" borderId="32" xfId="0" applyNumberFormat="1" applyFill="1" applyBorder="1" applyAlignment="1">
      <alignment horizontal="center" vertical="center" shrinkToFit="1"/>
    </xf>
    <xf numFmtId="8" fontId="0" fillId="3" borderId="22" xfId="0" applyNumberFormat="1" applyFill="1" applyBorder="1" applyAlignment="1">
      <alignment horizontal="center" vertical="center" shrinkToFit="1"/>
    </xf>
    <xf numFmtId="8" fontId="0" fillId="3" borderId="8" xfId="0" applyNumberFormat="1" applyFill="1" applyBorder="1" applyAlignment="1">
      <alignment horizontal="center" vertical="center" shrinkToFit="1"/>
    </xf>
    <xf numFmtId="8" fontId="0" fillId="3" borderId="57" xfId="0" applyNumberFormat="1" applyFill="1" applyBorder="1" applyAlignment="1">
      <alignment horizontal="center" vertical="center" shrinkToFit="1"/>
    </xf>
    <xf numFmtId="8" fontId="0" fillId="3" borderId="11" xfId="0" applyNumberFormat="1" applyFill="1" applyBorder="1" applyAlignment="1">
      <alignment horizontal="center" vertical="center" shrinkToFit="1"/>
    </xf>
    <xf numFmtId="8" fontId="0" fillId="3" borderId="12" xfId="0" applyNumberFormat="1" applyFill="1" applyBorder="1" applyAlignment="1">
      <alignment horizontal="center" vertical="center" shrinkToFit="1"/>
    </xf>
    <xf numFmtId="0" fontId="4" fillId="8" borderId="72" xfId="0" applyFont="1" applyFill="1" applyBorder="1" applyAlignment="1">
      <alignment horizontal="center" vertical="center" shrinkToFit="1"/>
    </xf>
    <xf numFmtId="0" fontId="4" fillId="8" borderId="69" xfId="0" applyFont="1" applyFill="1" applyBorder="1" applyAlignment="1">
      <alignment horizontal="center" vertical="center" shrinkToFit="1"/>
    </xf>
    <xf numFmtId="0" fontId="4" fillId="8" borderId="70" xfId="0" applyFont="1" applyFill="1" applyBorder="1" applyAlignment="1">
      <alignment horizontal="center" vertical="center" shrinkToFit="1"/>
    </xf>
    <xf numFmtId="0" fontId="4" fillId="8" borderId="35" xfId="0" applyFont="1" applyFill="1" applyBorder="1" applyAlignment="1">
      <alignment horizontal="center" vertical="center" shrinkToFit="1"/>
    </xf>
    <xf numFmtId="0" fontId="4" fillId="8" borderId="36" xfId="0" applyFont="1" applyFill="1" applyBorder="1" applyAlignment="1">
      <alignment horizontal="center" vertical="center" shrinkToFit="1"/>
    </xf>
    <xf numFmtId="0" fontId="4" fillId="8" borderId="76" xfId="0" applyFont="1" applyFill="1" applyBorder="1" applyAlignment="1">
      <alignment horizontal="center" vertical="center" shrinkToFit="1"/>
    </xf>
    <xf numFmtId="0" fontId="4" fillId="8" borderId="77" xfId="0" applyFont="1" applyFill="1" applyBorder="1" applyAlignment="1">
      <alignment horizontal="center" vertical="center" shrinkToFit="1"/>
    </xf>
    <xf numFmtId="0" fontId="4" fillId="8" borderId="78" xfId="0" applyFont="1" applyFill="1" applyBorder="1" applyAlignment="1">
      <alignment horizontal="center" vertical="center" shrinkToFit="1"/>
    </xf>
    <xf numFmtId="0" fontId="4" fillId="8" borderId="27" xfId="0" applyFont="1" applyFill="1" applyBorder="1" applyAlignment="1">
      <alignment horizontal="center" vertical="center" shrinkToFit="1"/>
    </xf>
    <xf numFmtId="0" fontId="4" fillId="8" borderId="44" xfId="0" applyFont="1" applyFill="1" applyBorder="1" applyAlignment="1">
      <alignment horizontal="center" vertical="center" shrinkToFit="1"/>
    </xf>
    <xf numFmtId="0" fontId="0" fillId="3" borderId="38" xfId="0" applyFill="1" applyBorder="1" applyAlignment="1">
      <alignment horizontal="left" vertical="center" indent="1"/>
    </xf>
    <xf numFmtId="8" fontId="0" fillId="6" borderId="72" xfId="0" applyNumberFormat="1" applyFill="1" applyBorder="1" applyAlignment="1" applyProtection="1">
      <alignment horizontal="center" vertical="center" shrinkToFit="1"/>
      <protection locked="0"/>
    </xf>
    <xf numFmtId="8" fontId="0" fillId="6" borderId="69" xfId="0" applyNumberFormat="1" applyFill="1" applyBorder="1" applyAlignment="1" applyProtection="1">
      <alignment horizontal="center" vertical="center" shrinkToFit="1"/>
      <protection locked="0"/>
    </xf>
    <xf numFmtId="8" fontId="0" fillId="6" borderId="70" xfId="0" applyNumberFormat="1" applyFill="1" applyBorder="1" applyAlignment="1" applyProtection="1">
      <alignment horizontal="center" vertical="center" shrinkToFit="1"/>
      <protection locked="0"/>
    </xf>
    <xf numFmtId="8" fontId="0" fillId="6" borderId="35" xfId="0" applyNumberFormat="1" applyFill="1" applyBorder="1" applyAlignment="1" applyProtection="1">
      <alignment horizontal="center" vertical="center" shrinkToFit="1"/>
      <protection locked="0"/>
    </xf>
    <xf numFmtId="8" fontId="0" fillId="6" borderId="36" xfId="0" applyNumberFormat="1" applyFill="1" applyBorder="1" applyAlignment="1" applyProtection="1">
      <alignment horizontal="center" vertical="center" shrinkToFit="1"/>
      <protection locked="0"/>
    </xf>
    <xf numFmtId="8" fontId="0" fillId="6" borderId="23" xfId="0" applyNumberFormat="1" applyFill="1" applyBorder="1" applyAlignment="1" applyProtection="1">
      <alignment horizontal="center" vertical="center" shrinkToFit="1"/>
      <protection locked="0"/>
    </xf>
    <xf numFmtId="8" fontId="0" fillId="6" borderId="20" xfId="0" applyNumberFormat="1" applyFill="1" applyBorder="1" applyAlignment="1" applyProtection="1">
      <alignment horizontal="center" vertical="center" shrinkToFit="1"/>
      <protection locked="0"/>
    </xf>
    <xf numFmtId="8" fontId="0" fillId="6" borderId="58" xfId="0" applyNumberFormat="1" applyFill="1" applyBorder="1" applyAlignment="1" applyProtection="1">
      <alignment horizontal="center" vertical="center" shrinkToFit="1"/>
      <protection locked="0"/>
    </xf>
    <xf numFmtId="8" fontId="0" fillId="6" borderId="13" xfId="0" applyNumberFormat="1" applyFill="1" applyBorder="1" applyAlignment="1" applyProtection="1">
      <alignment horizontal="center" vertical="center" shrinkToFit="1"/>
      <protection locked="0"/>
    </xf>
    <xf numFmtId="8" fontId="0" fillId="6" borderId="14" xfId="0" applyNumberFormat="1" applyFill="1" applyBorder="1" applyAlignment="1" applyProtection="1">
      <alignment horizontal="center" vertical="center" shrinkToFit="1"/>
      <protection locked="0"/>
    </xf>
    <xf numFmtId="8" fontId="0" fillId="6" borderId="22" xfId="0" applyNumberFormat="1" applyFill="1" applyBorder="1" applyAlignment="1" applyProtection="1">
      <alignment horizontal="center" vertical="center" shrinkToFit="1"/>
      <protection locked="0"/>
    </xf>
    <xf numFmtId="8" fontId="0" fillId="6" borderId="8" xfId="0" applyNumberFormat="1" applyFill="1" applyBorder="1" applyAlignment="1" applyProtection="1">
      <alignment horizontal="center" vertical="center" shrinkToFit="1"/>
      <protection locked="0"/>
    </xf>
    <xf numFmtId="8" fontId="0" fillId="6" borderId="57" xfId="0" applyNumberFormat="1" applyFill="1" applyBorder="1" applyAlignment="1" applyProtection="1">
      <alignment horizontal="center" vertical="center" shrinkToFit="1"/>
      <protection locked="0"/>
    </xf>
    <xf numFmtId="8" fontId="0" fillId="6" borderId="11" xfId="0" applyNumberFormat="1" applyFill="1" applyBorder="1" applyAlignment="1" applyProtection="1">
      <alignment horizontal="center" vertical="center" shrinkToFit="1"/>
      <protection locked="0"/>
    </xf>
    <xf numFmtId="8" fontId="0" fillId="6" borderId="12" xfId="0" applyNumberFormat="1" applyFill="1" applyBorder="1" applyAlignment="1" applyProtection="1">
      <alignment horizontal="center" vertical="center" shrinkToFit="1"/>
      <protection locked="0"/>
    </xf>
    <xf numFmtId="0" fontId="0" fillId="8" borderId="1" xfId="0" applyFill="1" applyBorder="1" applyAlignment="1" applyProtection="1"/>
    <xf numFmtId="8" fontId="0" fillId="6" borderId="24" xfId="0" applyNumberFormat="1" applyFont="1" applyFill="1" applyBorder="1" applyAlignment="1" applyProtection="1">
      <alignment horizontal="center" vertical="center" shrinkToFit="1"/>
      <protection locked="0"/>
    </xf>
    <xf numFmtId="8" fontId="0" fillId="6" borderId="25" xfId="0" applyNumberFormat="1" applyFont="1" applyFill="1" applyBorder="1" applyAlignment="1" applyProtection="1">
      <alignment horizontal="center" vertical="center" shrinkToFit="1"/>
      <protection locked="0"/>
    </xf>
    <xf numFmtId="8" fontId="0" fillId="6" borderId="26" xfId="0" applyNumberFormat="1" applyFont="1" applyFill="1" applyBorder="1" applyAlignment="1" applyProtection="1">
      <alignment horizontal="center" vertical="center" shrinkToFit="1"/>
      <protection locked="0"/>
    </xf>
    <xf numFmtId="0" fontId="4" fillId="3" borderId="59" xfId="0" applyFont="1" applyFill="1" applyBorder="1" applyAlignment="1" applyProtection="1">
      <alignment horizontal="center" vertical="center" wrapText="1"/>
    </xf>
    <xf numFmtId="49" fontId="4" fillId="3" borderId="35" xfId="0" applyNumberFormat="1" applyFont="1" applyFill="1" applyBorder="1" applyAlignment="1" applyProtection="1">
      <alignment horizontal="center" vertical="center" wrapText="1"/>
    </xf>
    <xf numFmtId="49" fontId="4" fillId="3" borderId="69" xfId="0" applyNumberFormat="1" applyFont="1" applyFill="1" applyBorder="1" applyAlignment="1" applyProtection="1">
      <alignment horizontal="center" vertical="center" wrapText="1"/>
    </xf>
    <xf numFmtId="49" fontId="4" fillId="3" borderId="36" xfId="0" applyNumberFormat="1" applyFont="1" applyFill="1" applyBorder="1" applyAlignment="1" applyProtection="1">
      <alignment horizontal="center" vertical="center" wrapText="1"/>
    </xf>
    <xf numFmtId="0" fontId="4" fillId="3" borderId="69" xfId="0" applyFont="1" applyFill="1" applyBorder="1" applyAlignment="1" applyProtection="1">
      <alignment horizontal="center" vertical="center" wrapText="1"/>
    </xf>
    <xf numFmtId="0" fontId="4" fillId="3" borderId="70" xfId="0" applyFont="1" applyFill="1" applyBorder="1" applyAlignment="1" applyProtection="1">
      <alignment horizontal="center" vertical="center" wrapText="1"/>
    </xf>
    <xf numFmtId="0" fontId="4" fillId="3" borderId="49" xfId="0" applyFont="1" applyFill="1" applyBorder="1" applyAlignment="1" applyProtection="1">
      <alignment horizontal="center" vertical="center"/>
    </xf>
    <xf numFmtId="0" fontId="0" fillId="3" borderId="15" xfId="0" applyFont="1" applyFill="1" applyBorder="1" applyAlignment="1" applyProtection="1">
      <alignment vertical="center" shrinkToFit="1"/>
    </xf>
    <xf numFmtId="0" fontId="0" fillId="3" borderId="16" xfId="0" applyFont="1" applyFill="1" applyBorder="1" applyAlignment="1" applyProtection="1">
      <alignment vertical="center" shrinkToFit="1"/>
    </xf>
    <xf numFmtId="0" fontId="0" fillId="3" borderId="17" xfId="0" applyFont="1" applyFill="1" applyBorder="1" applyAlignment="1" applyProtection="1">
      <alignment vertical="center" shrinkToFit="1"/>
    </xf>
    <xf numFmtId="0" fontId="0" fillId="3" borderId="9" xfId="0" applyFont="1" applyFill="1" applyBorder="1" applyAlignment="1" applyProtection="1">
      <alignment horizontal="center" vertical="center" shrinkToFit="1"/>
    </xf>
    <xf numFmtId="0" fontId="0" fillId="3" borderId="11" xfId="0" applyFont="1" applyFill="1" applyBorder="1" applyAlignment="1" applyProtection="1">
      <alignment horizontal="center" vertical="center" shrinkToFit="1"/>
    </xf>
    <xf numFmtId="0" fontId="0" fillId="3" borderId="13" xfId="0" applyFont="1" applyFill="1" applyBorder="1" applyAlignment="1" applyProtection="1">
      <alignment horizontal="center" vertical="center" shrinkToFit="1"/>
    </xf>
    <xf numFmtId="0" fontId="4" fillId="4" borderId="18" xfId="0" applyFont="1" applyFill="1" applyBorder="1" applyAlignment="1">
      <alignment horizontal="center" vertical="center"/>
    </xf>
    <xf numFmtId="0" fontId="4" fillId="4" borderId="66" xfId="0" applyFont="1" applyFill="1" applyBorder="1" applyAlignment="1">
      <alignment horizontal="center" vertical="center"/>
    </xf>
    <xf numFmtId="0" fontId="4" fillId="4" borderId="64"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1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69" xfId="0" applyFont="1" applyFill="1" applyBorder="1" applyAlignment="1">
      <alignment horizontal="center" vertical="center"/>
    </xf>
    <xf numFmtId="0" fontId="4" fillId="3" borderId="36" xfId="0" applyFont="1" applyFill="1" applyBorder="1" applyAlignment="1">
      <alignment horizontal="center" vertical="center"/>
    </xf>
    <xf numFmtId="0" fontId="0" fillId="2" borderId="0" xfId="0" applyFill="1" applyBorder="1" applyAlignment="1">
      <alignment vertical="center"/>
    </xf>
    <xf numFmtId="0" fontId="0" fillId="3" borderId="0" xfId="0" applyFill="1" applyBorder="1" applyAlignment="1">
      <alignment vertical="center"/>
    </xf>
    <xf numFmtId="0" fontId="4" fillId="3" borderId="0" xfId="0" applyFont="1" applyFill="1" applyBorder="1" applyAlignment="1">
      <alignment horizontal="center" vertical="center"/>
    </xf>
    <xf numFmtId="0" fontId="0" fillId="4" borderId="0" xfId="0" applyFill="1" applyBorder="1" applyAlignment="1">
      <alignment vertical="center"/>
    </xf>
    <xf numFmtId="0" fontId="0" fillId="3" borderId="0" xfId="0" applyFill="1" applyAlignment="1">
      <alignment vertical="center" wrapText="1"/>
    </xf>
    <xf numFmtId="0" fontId="1" fillId="4" borderId="0" xfId="0" applyFont="1" applyFill="1" applyAlignment="1">
      <alignment vertical="center"/>
    </xf>
    <xf numFmtId="0" fontId="4" fillId="3" borderId="1" xfId="0" applyFont="1" applyFill="1" applyBorder="1" applyAlignment="1">
      <alignment horizontal="center" vertical="center"/>
    </xf>
    <xf numFmtId="8" fontId="0" fillId="6" borderId="9" xfId="0" applyNumberFormat="1" applyFont="1" applyFill="1" applyBorder="1" applyAlignment="1" applyProtection="1">
      <alignment horizontal="center" vertical="center" shrinkToFit="1"/>
      <protection locked="0"/>
    </xf>
    <xf numFmtId="8" fontId="0" fillId="6" borderId="43" xfId="0" applyNumberFormat="1" applyFont="1" applyFill="1" applyBorder="1" applyAlignment="1" applyProtection="1">
      <alignment horizontal="center" vertical="center" shrinkToFit="1"/>
      <protection locked="0"/>
    </xf>
    <xf numFmtId="8" fontId="0" fillId="6" borderId="11" xfId="0" applyNumberFormat="1" applyFont="1" applyFill="1" applyBorder="1" applyAlignment="1" applyProtection="1">
      <alignment horizontal="center" vertical="center" shrinkToFit="1"/>
      <protection locked="0"/>
    </xf>
    <xf numFmtId="8" fontId="0" fillId="6" borderId="28" xfId="0" applyNumberFormat="1" applyFont="1" applyFill="1" applyBorder="1" applyAlignment="1" applyProtection="1">
      <alignment horizontal="center" vertical="center" shrinkToFit="1"/>
      <protection locked="0"/>
    </xf>
    <xf numFmtId="8" fontId="0" fillId="6" borderId="13" xfId="0" applyNumberFormat="1" applyFont="1" applyFill="1" applyBorder="1" applyAlignment="1" applyProtection="1">
      <alignment horizontal="center" vertical="center" shrinkToFit="1"/>
      <protection locked="0"/>
    </xf>
    <xf numFmtId="8" fontId="0" fillId="6" borderId="29"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left" vertical="center" shrinkToFit="1"/>
    </xf>
    <xf numFmtId="0" fontId="0" fillId="3" borderId="2" xfId="0" applyFont="1" applyFill="1" applyBorder="1" applyAlignment="1">
      <alignment horizontal="center" vertical="center" shrinkToFit="1"/>
    </xf>
    <xf numFmtId="0" fontId="0" fillId="5" borderId="10" xfId="0"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shrinkToFit="1"/>
      <protection locked="0"/>
    </xf>
    <xf numFmtId="0" fontId="0" fillId="5" borderId="14"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center" vertical="center" shrinkToFit="1"/>
      <protection locked="0"/>
    </xf>
    <xf numFmtId="0" fontId="0" fillId="5" borderId="25" xfId="0"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shrinkToFit="1"/>
      <protection locked="0"/>
    </xf>
    <xf numFmtId="167" fontId="0" fillId="6" borderId="9" xfId="0" applyNumberFormat="1" applyFont="1" applyFill="1" applyBorder="1" applyAlignment="1" applyProtection="1">
      <alignment horizontal="center" vertical="center" shrinkToFit="1"/>
      <protection locked="0"/>
    </xf>
    <xf numFmtId="167" fontId="0" fillId="6" borderId="10" xfId="0" applyNumberFormat="1" applyFont="1" applyFill="1" applyBorder="1" applyAlignment="1" applyProtection="1">
      <alignment horizontal="center" vertical="center" shrinkToFit="1"/>
      <protection locked="0"/>
    </xf>
    <xf numFmtId="167" fontId="0" fillId="6" borderId="11" xfId="0" applyNumberFormat="1" applyFont="1" applyFill="1" applyBorder="1" applyAlignment="1" applyProtection="1">
      <alignment horizontal="center" vertical="center" shrinkToFit="1"/>
      <protection locked="0"/>
    </xf>
    <xf numFmtId="167" fontId="0" fillId="6" borderId="12" xfId="0" applyNumberFormat="1" applyFont="1" applyFill="1" applyBorder="1" applyAlignment="1" applyProtection="1">
      <alignment horizontal="center" vertical="center" shrinkToFit="1"/>
      <protection locked="0"/>
    </xf>
    <xf numFmtId="167" fontId="0" fillId="6" borderId="13" xfId="0" applyNumberFormat="1" applyFont="1" applyFill="1" applyBorder="1" applyAlignment="1" applyProtection="1">
      <alignment horizontal="center" vertical="center" shrinkToFit="1"/>
      <protection locked="0"/>
    </xf>
    <xf numFmtId="167" fontId="0" fillId="6" borderId="14" xfId="0" applyNumberFormat="1" applyFont="1" applyFill="1" applyBorder="1" applyAlignment="1" applyProtection="1">
      <alignment horizontal="center" vertical="center" shrinkToFit="1"/>
      <protection locked="0"/>
    </xf>
    <xf numFmtId="3" fontId="0" fillId="6" borderId="24" xfId="0" applyNumberFormat="1" applyFont="1" applyFill="1" applyBorder="1" applyAlignment="1" applyProtection="1">
      <alignment horizontal="center" vertical="center" shrinkToFit="1"/>
      <protection locked="0"/>
    </xf>
    <xf numFmtId="3" fontId="0" fillId="6" borderId="21" xfId="0" applyNumberFormat="1" applyFont="1" applyFill="1" applyBorder="1" applyAlignment="1" applyProtection="1">
      <alignment horizontal="center" vertical="center" shrinkToFit="1"/>
      <protection locked="0"/>
    </xf>
    <xf numFmtId="3" fontId="0" fillId="6" borderId="19" xfId="0" applyNumberFormat="1" applyFont="1" applyFill="1" applyBorder="1" applyAlignment="1" applyProtection="1">
      <alignment horizontal="center" vertical="center" shrinkToFit="1"/>
      <protection locked="0"/>
    </xf>
    <xf numFmtId="3" fontId="0" fillId="6" borderId="56" xfId="0" applyNumberFormat="1" applyFont="1" applyFill="1" applyBorder="1" applyAlignment="1" applyProtection="1">
      <alignment horizontal="center" vertical="center" shrinkToFit="1"/>
      <protection locked="0"/>
    </xf>
    <xf numFmtId="3" fontId="0" fillId="6" borderId="9" xfId="0" applyNumberFormat="1" applyFont="1" applyFill="1" applyBorder="1" applyAlignment="1" applyProtection="1">
      <alignment horizontal="center" vertical="center" shrinkToFit="1"/>
      <protection locked="0"/>
    </xf>
    <xf numFmtId="3" fontId="0" fillId="6" borderId="10" xfId="0" applyNumberFormat="1" applyFont="1" applyFill="1" applyBorder="1" applyAlignment="1" applyProtection="1">
      <alignment horizontal="center" vertical="center" shrinkToFit="1"/>
      <protection locked="0"/>
    </xf>
    <xf numFmtId="3" fontId="0" fillId="6" borderId="25" xfId="0" applyNumberFormat="1" applyFont="1" applyFill="1" applyBorder="1" applyAlignment="1" applyProtection="1">
      <alignment horizontal="center" vertical="center" shrinkToFit="1"/>
      <protection locked="0"/>
    </xf>
    <xf numFmtId="3" fontId="0" fillId="6" borderId="22" xfId="0" applyNumberFormat="1" applyFont="1" applyFill="1" applyBorder="1" applyAlignment="1" applyProtection="1">
      <alignment horizontal="center" vertical="center" shrinkToFit="1"/>
      <protection locked="0"/>
    </xf>
    <xf numFmtId="3" fontId="0" fillId="6" borderId="8" xfId="0" applyNumberFormat="1" applyFont="1" applyFill="1" applyBorder="1" applyAlignment="1" applyProtection="1">
      <alignment horizontal="center" vertical="center" shrinkToFit="1"/>
      <protection locked="0"/>
    </xf>
    <xf numFmtId="3" fontId="0" fillId="6" borderId="57" xfId="0" applyNumberFormat="1" applyFont="1" applyFill="1" applyBorder="1" applyAlignment="1" applyProtection="1">
      <alignment horizontal="center" vertical="center" shrinkToFit="1"/>
      <protection locked="0"/>
    </xf>
    <xf numFmtId="3" fontId="0" fillId="6" borderId="11" xfId="0" applyNumberFormat="1" applyFont="1" applyFill="1" applyBorder="1" applyAlignment="1" applyProtection="1">
      <alignment horizontal="center" vertical="center" shrinkToFit="1"/>
      <protection locked="0"/>
    </xf>
    <xf numFmtId="3" fontId="0" fillId="6" borderId="12" xfId="0" applyNumberFormat="1" applyFont="1" applyFill="1" applyBorder="1" applyAlignment="1" applyProtection="1">
      <alignment horizontal="center" vertical="center" shrinkToFit="1"/>
      <protection locked="0"/>
    </xf>
    <xf numFmtId="3" fontId="0" fillId="6" borderId="26" xfId="0" applyNumberFormat="1" applyFont="1" applyFill="1" applyBorder="1" applyAlignment="1" applyProtection="1">
      <alignment horizontal="center" vertical="center" shrinkToFit="1"/>
      <protection locked="0"/>
    </xf>
    <xf numFmtId="3" fontId="0" fillId="6" borderId="23" xfId="0" applyNumberFormat="1" applyFont="1" applyFill="1" applyBorder="1" applyAlignment="1" applyProtection="1">
      <alignment horizontal="center" vertical="center" shrinkToFit="1"/>
      <protection locked="0"/>
    </xf>
    <xf numFmtId="3" fontId="0" fillId="6" borderId="20" xfId="0" applyNumberFormat="1" applyFont="1" applyFill="1" applyBorder="1" applyAlignment="1" applyProtection="1">
      <alignment horizontal="center" vertical="center" shrinkToFit="1"/>
      <protection locked="0"/>
    </xf>
    <xf numFmtId="3" fontId="0" fillId="6" borderId="58" xfId="0" applyNumberFormat="1" applyFont="1" applyFill="1" applyBorder="1" applyAlignment="1" applyProtection="1">
      <alignment horizontal="center" vertical="center" shrinkToFit="1"/>
      <protection locked="0"/>
    </xf>
    <xf numFmtId="3" fontId="0" fillId="6" borderId="13" xfId="0" applyNumberFormat="1" applyFont="1" applyFill="1" applyBorder="1" applyAlignment="1" applyProtection="1">
      <alignment horizontal="center" vertical="center" shrinkToFit="1"/>
      <protection locked="0"/>
    </xf>
    <xf numFmtId="3" fontId="0" fillId="6" borderId="14" xfId="0" applyNumberFormat="1" applyFont="1" applyFill="1" applyBorder="1" applyAlignment="1" applyProtection="1">
      <alignment horizontal="center" vertical="center" shrinkToFit="1"/>
      <protection locked="0"/>
    </xf>
    <xf numFmtId="167" fontId="7" fillId="3" borderId="0" xfId="0" applyNumberFormat="1" applyFont="1" applyFill="1" applyBorder="1" applyAlignment="1">
      <alignment horizontal="center" vertical="center" shrinkToFit="1"/>
    </xf>
    <xf numFmtId="167" fontId="0" fillId="6" borderId="21" xfId="0" applyNumberFormat="1" applyFont="1" applyFill="1" applyBorder="1" applyAlignment="1" applyProtection="1">
      <alignment horizontal="center" vertical="center" shrinkToFit="1"/>
      <protection locked="0"/>
    </xf>
    <xf numFmtId="167" fontId="0" fillId="6" borderId="19" xfId="0" applyNumberFormat="1" applyFont="1" applyFill="1" applyBorder="1" applyAlignment="1" applyProtection="1">
      <alignment horizontal="center" vertical="center" shrinkToFit="1"/>
      <protection locked="0"/>
    </xf>
    <xf numFmtId="167" fontId="0" fillId="6" borderId="56" xfId="0" applyNumberFormat="1" applyFont="1" applyFill="1" applyBorder="1" applyAlignment="1" applyProtection="1">
      <alignment horizontal="center" vertical="center" shrinkToFit="1"/>
      <protection locked="0"/>
    </xf>
    <xf numFmtId="167" fontId="0" fillId="6" borderId="22" xfId="0" applyNumberFormat="1" applyFont="1" applyFill="1" applyBorder="1" applyAlignment="1" applyProtection="1">
      <alignment horizontal="center" vertical="center" shrinkToFit="1"/>
      <protection locked="0"/>
    </xf>
    <xf numFmtId="167" fontId="0" fillId="6" borderId="8" xfId="0" applyNumberFormat="1" applyFont="1" applyFill="1" applyBorder="1" applyAlignment="1" applyProtection="1">
      <alignment horizontal="center" vertical="center" shrinkToFit="1"/>
      <protection locked="0"/>
    </xf>
    <xf numFmtId="167" fontId="0" fillId="6" borderId="57" xfId="0" applyNumberFormat="1" applyFont="1" applyFill="1" applyBorder="1" applyAlignment="1" applyProtection="1">
      <alignment horizontal="center" vertical="center" shrinkToFit="1"/>
      <protection locked="0"/>
    </xf>
    <xf numFmtId="167" fontId="0" fillId="6" borderId="58" xfId="0" applyNumberFormat="1" applyFont="1" applyFill="1" applyBorder="1" applyAlignment="1" applyProtection="1">
      <alignment horizontal="center" vertical="center" shrinkToFit="1"/>
      <protection locked="0"/>
    </xf>
    <xf numFmtId="3" fontId="7" fillId="3" borderId="0" xfId="0" applyNumberFormat="1" applyFont="1" applyFill="1" applyBorder="1" applyAlignment="1">
      <alignment horizontal="center" vertical="center" shrinkToFit="1"/>
    </xf>
    <xf numFmtId="0" fontId="0" fillId="3" borderId="0" xfId="0" applyFont="1" applyFill="1" applyBorder="1" applyAlignment="1" applyProtection="1">
      <alignment horizontal="left" vertical="center" shrinkToFit="1"/>
    </xf>
    <xf numFmtId="8" fontId="0" fillId="6" borderId="14" xfId="0" applyNumberFormat="1" applyFont="1" applyFill="1" applyBorder="1" applyAlignment="1" applyProtection="1">
      <alignment horizontal="center" vertical="center" shrinkToFit="1"/>
      <protection locked="0"/>
    </xf>
    <xf numFmtId="3" fontId="7" fillId="3" borderId="0" xfId="0" applyNumberFormat="1" applyFont="1" applyFill="1" applyBorder="1" applyAlignment="1" applyProtection="1">
      <alignment horizontal="center" vertical="center" shrinkToFit="1"/>
    </xf>
    <xf numFmtId="3" fontId="0" fillId="8" borderId="3" xfId="0" applyNumberFormat="1" applyFill="1" applyBorder="1" applyAlignment="1" applyProtection="1"/>
    <xf numFmtId="3" fontId="0" fillId="8" borderId="3" xfId="0" applyNumberFormat="1" applyFill="1" applyBorder="1" applyAlignment="1" applyProtection="1">
      <alignment shrinkToFit="1"/>
    </xf>
    <xf numFmtId="165" fontId="0" fillId="8" borderId="2" xfId="0" applyNumberFormat="1" applyFill="1" applyBorder="1" applyAlignment="1" applyProtection="1">
      <alignment shrinkToFit="1"/>
    </xf>
    <xf numFmtId="3" fontId="0" fillId="3" borderId="21" xfId="0" applyNumberFormat="1" applyFill="1" applyBorder="1" applyAlignment="1">
      <alignment horizontal="center" vertical="center" shrinkToFit="1"/>
    </xf>
    <xf numFmtId="3" fontId="0" fillId="3" borderId="19" xfId="0" applyNumberFormat="1" applyFill="1" applyBorder="1" applyAlignment="1">
      <alignment horizontal="center" vertical="center" shrinkToFit="1"/>
    </xf>
    <xf numFmtId="3" fontId="0" fillId="3" borderId="56" xfId="0" applyNumberFormat="1" applyFill="1" applyBorder="1" applyAlignment="1">
      <alignment horizontal="center" vertical="center" shrinkToFit="1"/>
    </xf>
    <xf numFmtId="3" fontId="0" fillId="3" borderId="9" xfId="0" applyNumberFormat="1" applyFill="1" applyBorder="1" applyAlignment="1">
      <alignment horizontal="center" vertical="center" shrinkToFit="1"/>
    </xf>
    <xf numFmtId="3" fontId="0" fillId="3" borderId="10" xfId="0" applyNumberFormat="1" applyFill="1" applyBorder="1" applyAlignment="1">
      <alignment horizontal="center" vertical="center" shrinkToFit="1"/>
    </xf>
    <xf numFmtId="3" fontId="0" fillId="6" borderId="22" xfId="0" applyNumberFormat="1" applyFill="1" applyBorder="1" applyAlignment="1" applyProtection="1">
      <alignment horizontal="center" vertical="center" shrinkToFit="1"/>
      <protection locked="0"/>
    </xf>
    <xf numFmtId="3" fontId="0" fillId="6" borderId="8" xfId="0" applyNumberFormat="1" applyFill="1" applyBorder="1" applyAlignment="1" applyProtection="1">
      <alignment horizontal="center" vertical="center" shrinkToFit="1"/>
      <protection locked="0"/>
    </xf>
    <xf numFmtId="3" fontId="0" fillId="6" borderId="57" xfId="0" applyNumberFormat="1" applyFill="1" applyBorder="1" applyAlignment="1" applyProtection="1">
      <alignment horizontal="center" vertical="center" shrinkToFit="1"/>
      <protection locked="0"/>
    </xf>
    <xf numFmtId="3" fontId="0" fillId="6" borderId="11" xfId="0" applyNumberFormat="1" applyFill="1" applyBorder="1" applyAlignment="1" applyProtection="1">
      <alignment horizontal="center" vertical="center" shrinkToFit="1"/>
      <protection locked="0"/>
    </xf>
    <xf numFmtId="3" fontId="0" fillId="6" borderId="12" xfId="0" applyNumberFormat="1" applyFill="1" applyBorder="1" applyAlignment="1" applyProtection="1">
      <alignment horizontal="center" vertical="center" shrinkToFit="1"/>
      <protection locked="0"/>
    </xf>
    <xf numFmtId="3" fontId="0" fillId="6" borderId="23" xfId="0" applyNumberFormat="1" applyFill="1" applyBorder="1" applyAlignment="1" applyProtection="1">
      <alignment horizontal="center" vertical="center" shrinkToFit="1"/>
      <protection locked="0"/>
    </xf>
    <xf numFmtId="3" fontId="0" fillId="6" borderId="20" xfId="0" applyNumberFormat="1" applyFill="1" applyBorder="1" applyAlignment="1" applyProtection="1">
      <alignment horizontal="center" vertical="center" shrinkToFit="1"/>
      <protection locked="0"/>
    </xf>
    <xf numFmtId="3" fontId="0" fillId="6" borderId="58" xfId="0" applyNumberFormat="1" applyFill="1" applyBorder="1" applyAlignment="1" applyProtection="1">
      <alignment horizontal="center" vertical="center" shrinkToFit="1"/>
      <protection locked="0"/>
    </xf>
    <xf numFmtId="3" fontId="0" fillId="6" borderId="13" xfId="0" applyNumberFormat="1" applyFill="1" applyBorder="1" applyAlignment="1" applyProtection="1">
      <alignment horizontal="center" vertical="center" shrinkToFit="1"/>
      <protection locked="0"/>
    </xf>
    <xf numFmtId="3" fontId="0" fillId="6" borderId="14" xfId="0" applyNumberFormat="1" applyFill="1" applyBorder="1" applyAlignment="1" applyProtection="1">
      <alignment horizontal="center" vertical="center" shrinkToFit="1"/>
      <protection locked="0"/>
    </xf>
    <xf numFmtId="0" fontId="0" fillId="3" borderId="7" xfId="0" applyFont="1" applyFill="1" applyBorder="1" applyAlignment="1" applyProtection="1">
      <alignment horizontal="center" vertical="center" shrinkToFit="1"/>
    </xf>
    <xf numFmtId="0" fontId="7" fillId="3" borderId="7" xfId="0" applyFont="1" applyFill="1" applyBorder="1" applyAlignment="1" applyProtection="1">
      <alignment horizontal="center" vertical="center" shrinkToFit="1"/>
    </xf>
    <xf numFmtId="0" fontId="0" fillId="3" borderId="10" xfId="0" applyFont="1" applyFill="1" applyBorder="1" applyAlignment="1" applyProtection="1">
      <alignment horizontal="center" vertical="center" shrinkToFit="1"/>
    </xf>
    <xf numFmtId="0" fontId="0" fillId="3" borderId="12" xfId="0" applyFont="1" applyFill="1" applyBorder="1" applyAlignment="1" applyProtection="1">
      <alignment horizontal="center" vertical="center" shrinkToFit="1"/>
    </xf>
    <xf numFmtId="0" fontId="0" fillId="3" borderId="14" xfId="0" applyFont="1" applyFill="1" applyBorder="1" applyAlignment="1" applyProtection="1">
      <alignment horizontal="center" vertical="center" shrinkToFit="1"/>
    </xf>
    <xf numFmtId="0" fontId="0" fillId="3" borderId="0" xfId="0" applyFont="1" applyFill="1" applyAlignment="1">
      <alignment horizontal="left" vertical="center"/>
    </xf>
    <xf numFmtId="0" fontId="4" fillId="3" borderId="4" xfId="0" applyFont="1" applyFill="1" applyBorder="1" applyAlignment="1">
      <alignment vertical="center" wrapText="1"/>
    </xf>
    <xf numFmtId="0" fontId="4" fillId="3" borderId="0" xfId="0" applyFont="1" applyFill="1" applyBorder="1" applyAlignment="1">
      <alignment vertical="center"/>
    </xf>
    <xf numFmtId="0" fontId="5" fillId="3" borderId="0" xfId="0" applyFont="1" applyFill="1" applyAlignment="1">
      <alignment horizontal="left" vertical="center"/>
    </xf>
    <xf numFmtId="0" fontId="4" fillId="3" borderId="6" xfId="0" applyFont="1" applyFill="1" applyBorder="1" applyAlignment="1">
      <alignment vertical="center"/>
    </xf>
    <xf numFmtId="0" fontId="4" fillId="3" borderId="36"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8" fillId="3" borderId="0" xfId="0" applyFont="1" applyFill="1" applyAlignment="1">
      <alignment horizontal="left" vertical="center"/>
    </xf>
    <xf numFmtId="0" fontId="0" fillId="3" borderId="0" xfId="0" applyFont="1" applyFill="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vertical="center" wrapText="1"/>
    </xf>
    <xf numFmtId="0" fontId="4" fillId="3" borderId="5" xfId="0" applyFont="1" applyFill="1" applyBorder="1" applyAlignment="1">
      <alignment vertical="center" wrapText="1"/>
    </xf>
    <xf numFmtId="3" fontId="4" fillId="6" borderId="68" xfId="0" applyNumberFormat="1" applyFont="1" applyFill="1" applyBorder="1" applyAlignment="1" applyProtection="1">
      <alignment horizontal="center" vertical="center" shrinkToFit="1"/>
      <protection locked="0"/>
    </xf>
    <xf numFmtId="0" fontId="4" fillId="3" borderId="0" xfId="0" applyFont="1" applyFill="1" applyBorder="1" applyAlignment="1">
      <alignment horizontal="center" vertical="center" shrinkToFit="1"/>
    </xf>
    <xf numFmtId="3" fontId="4" fillId="6" borderId="25" xfId="0" applyNumberFormat="1" applyFont="1" applyFill="1" applyBorder="1" applyAlignment="1" applyProtection="1">
      <alignment horizontal="center" vertical="center" shrinkToFit="1"/>
      <protection locked="0"/>
    </xf>
    <xf numFmtId="3" fontId="4" fillId="6" borderId="71" xfId="0" applyNumberFormat="1" applyFont="1" applyFill="1" applyBorder="1" applyAlignment="1" applyProtection="1">
      <alignment horizontal="center" vertical="center" shrinkToFit="1"/>
      <protection locked="0"/>
    </xf>
    <xf numFmtId="3" fontId="4" fillId="6" borderId="31" xfId="0" applyNumberFormat="1" applyFont="1" applyFill="1" applyBorder="1" applyAlignment="1" applyProtection="1">
      <alignment horizontal="center" vertical="center" shrinkToFit="1"/>
      <protection locked="0"/>
    </xf>
    <xf numFmtId="3" fontId="4" fillId="6" borderId="33" xfId="0" applyNumberFormat="1" applyFont="1" applyFill="1" applyBorder="1" applyAlignment="1" applyProtection="1">
      <alignment horizontal="center" vertical="center" shrinkToFit="1"/>
      <protection locked="0"/>
    </xf>
    <xf numFmtId="0" fontId="0" fillId="3" borderId="0" xfId="0" applyFill="1" applyAlignment="1">
      <alignment vertical="center" shrinkToFit="1"/>
    </xf>
    <xf numFmtId="3" fontId="4" fillId="6" borderId="11" xfId="0" applyNumberFormat="1" applyFont="1" applyFill="1" applyBorder="1" applyAlignment="1" applyProtection="1">
      <alignment horizontal="center" vertical="center" shrinkToFit="1"/>
      <protection locked="0"/>
    </xf>
    <xf numFmtId="3" fontId="4" fillId="6" borderId="28" xfId="0" applyNumberFormat="1" applyFont="1" applyFill="1" applyBorder="1" applyAlignment="1" applyProtection="1">
      <alignment horizontal="center" vertical="center" shrinkToFit="1"/>
      <protection locked="0"/>
    </xf>
    <xf numFmtId="3" fontId="4" fillId="6" borderId="35" xfId="0" applyNumberFormat="1" applyFont="1" applyFill="1" applyBorder="1" applyAlignment="1" applyProtection="1">
      <alignment horizontal="center" vertical="center" shrinkToFit="1"/>
      <protection locked="0"/>
    </xf>
    <xf numFmtId="3" fontId="4" fillId="6" borderId="37" xfId="0" applyNumberFormat="1" applyFont="1" applyFill="1" applyBorder="1" applyAlignment="1" applyProtection="1">
      <alignment horizontal="center" vertical="center" shrinkToFit="1"/>
      <protection locked="0"/>
    </xf>
    <xf numFmtId="3" fontId="4" fillId="3" borderId="18" xfId="0" applyNumberFormat="1" applyFont="1" applyFill="1" applyBorder="1" applyAlignment="1">
      <alignment horizontal="center" vertical="center" shrinkToFit="1"/>
    </xf>
    <xf numFmtId="3" fontId="4" fillId="3" borderId="3" xfId="0" applyNumberFormat="1" applyFont="1" applyFill="1" applyBorder="1" applyAlignment="1">
      <alignment horizontal="center" vertical="center" shrinkToFit="1"/>
    </xf>
    <xf numFmtId="3" fontId="4" fillId="6" borderId="9" xfId="0" applyNumberFormat="1" applyFont="1" applyFill="1" applyBorder="1" applyAlignment="1" applyProtection="1">
      <alignment horizontal="center" vertical="center" shrinkToFit="1"/>
      <protection locked="0"/>
    </xf>
    <xf numFmtId="3" fontId="4" fillId="6" borderId="19" xfId="0" applyNumberFormat="1" applyFont="1" applyFill="1" applyBorder="1" applyAlignment="1" applyProtection="1">
      <alignment horizontal="center" vertical="center" shrinkToFit="1"/>
      <protection locked="0"/>
    </xf>
    <xf numFmtId="3" fontId="4" fillId="6" borderId="10" xfId="0" applyNumberFormat="1" applyFont="1" applyFill="1" applyBorder="1" applyAlignment="1" applyProtection="1">
      <alignment horizontal="center" vertical="center" shrinkToFit="1"/>
      <protection locked="0"/>
    </xf>
    <xf numFmtId="3" fontId="4" fillId="3" borderId="43" xfId="0" applyNumberFormat="1" applyFont="1" applyFill="1" applyBorder="1" applyAlignment="1">
      <alignment horizontal="center" vertical="center" shrinkToFit="1"/>
    </xf>
    <xf numFmtId="3" fontId="4" fillId="6" borderId="8" xfId="0" applyNumberFormat="1" applyFont="1" applyFill="1" applyBorder="1" applyAlignment="1" applyProtection="1">
      <alignment horizontal="center" vertical="center" shrinkToFit="1"/>
      <protection locked="0"/>
    </xf>
    <xf numFmtId="3" fontId="4" fillId="6" borderId="12" xfId="0" applyNumberFormat="1" applyFont="1" applyFill="1" applyBorder="1" applyAlignment="1" applyProtection="1">
      <alignment horizontal="center" vertical="center" shrinkToFit="1"/>
      <protection locked="0"/>
    </xf>
    <xf numFmtId="3" fontId="4" fillId="3" borderId="28" xfId="0" applyNumberFormat="1" applyFont="1" applyFill="1" applyBorder="1" applyAlignment="1">
      <alignment horizontal="center" vertical="center" shrinkToFit="1"/>
    </xf>
    <xf numFmtId="3" fontId="4" fillId="3" borderId="29" xfId="0" applyNumberFormat="1" applyFont="1" applyFill="1" applyBorder="1" applyAlignment="1">
      <alignment horizontal="center" vertical="center" shrinkToFit="1"/>
    </xf>
    <xf numFmtId="3" fontId="4" fillId="3" borderId="31" xfId="0" applyNumberFormat="1" applyFont="1" applyFill="1" applyBorder="1" applyAlignment="1" applyProtection="1">
      <alignment horizontal="center" vertical="center" shrinkToFit="1"/>
    </xf>
    <xf numFmtId="3" fontId="4" fillId="3" borderId="33" xfId="0" applyNumberFormat="1" applyFont="1" applyFill="1" applyBorder="1" applyAlignment="1" applyProtection="1">
      <alignment horizontal="center" vertical="center" shrinkToFit="1"/>
    </xf>
    <xf numFmtId="3" fontId="4" fillId="3" borderId="11" xfId="0" applyNumberFormat="1" applyFont="1" applyFill="1" applyBorder="1" applyAlignment="1" applyProtection="1">
      <alignment horizontal="center" vertical="center" shrinkToFit="1"/>
    </xf>
    <xf numFmtId="3" fontId="4" fillId="3" borderId="28" xfId="0" applyNumberFormat="1" applyFont="1" applyFill="1" applyBorder="1" applyAlignment="1" applyProtection="1">
      <alignment horizontal="center" vertical="center" shrinkToFit="1"/>
    </xf>
    <xf numFmtId="3" fontId="4" fillId="3" borderId="35" xfId="0" applyNumberFormat="1" applyFont="1" applyFill="1" applyBorder="1" applyAlignment="1" applyProtection="1">
      <alignment horizontal="center" vertical="center" shrinkToFit="1"/>
    </xf>
    <xf numFmtId="3" fontId="4" fillId="3" borderId="37" xfId="0" applyNumberFormat="1" applyFont="1" applyFill="1" applyBorder="1" applyAlignment="1" applyProtection="1">
      <alignment horizontal="center" vertical="center" shrinkToFit="1"/>
    </xf>
    <xf numFmtId="3" fontId="0" fillId="3" borderId="8" xfId="0" applyNumberFormat="1" applyFill="1" applyBorder="1" applyAlignment="1" applyProtection="1">
      <alignment horizontal="center" vertical="center" shrinkToFit="1"/>
    </xf>
    <xf numFmtId="3" fontId="0" fillId="3" borderId="20" xfId="0" applyNumberFormat="1" applyFill="1" applyBorder="1" applyAlignment="1" applyProtection="1">
      <alignment horizontal="center" vertical="center" shrinkToFit="1"/>
    </xf>
    <xf numFmtId="0" fontId="4" fillId="8" borderId="18" xfId="0" applyFont="1" applyFill="1" applyBorder="1" applyAlignment="1">
      <alignment horizontal="center" vertical="center"/>
    </xf>
    <xf numFmtId="0" fontId="4" fillId="8" borderId="66" xfId="0" applyFont="1" applyFill="1" applyBorder="1" applyAlignment="1">
      <alignment horizontal="center" vertical="center"/>
    </xf>
    <xf numFmtId="0" fontId="4" fillId="8" borderId="64" xfId="0" applyFont="1" applyFill="1" applyBorder="1" applyAlignment="1">
      <alignment horizontal="center" vertical="center"/>
    </xf>
    <xf numFmtId="3" fontId="4" fillId="3" borderId="24" xfId="0" applyNumberFormat="1" applyFont="1" applyFill="1" applyBorder="1" applyAlignment="1">
      <alignment horizontal="center" vertical="center" shrinkToFit="1"/>
    </xf>
    <xf numFmtId="3" fontId="4" fillId="3" borderId="25" xfId="0" applyNumberFormat="1" applyFont="1" applyFill="1" applyBorder="1" applyAlignment="1">
      <alignment horizontal="center" vertical="center" shrinkToFit="1"/>
    </xf>
    <xf numFmtId="0" fontId="4" fillId="3" borderId="48"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3" fontId="4" fillId="6" borderId="24" xfId="0" applyNumberFormat="1" applyFont="1" applyFill="1" applyBorder="1" applyAlignment="1" applyProtection="1">
      <alignment horizontal="center" vertical="center" shrinkToFit="1"/>
      <protection locked="0"/>
    </xf>
    <xf numFmtId="3" fontId="4" fillId="3" borderId="54" xfId="0" applyNumberFormat="1" applyFont="1" applyFill="1" applyBorder="1" applyAlignment="1">
      <alignment horizontal="center" vertical="center"/>
    </xf>
    <xf numFmtId="0" fontId="4" fillId="6" borderId="25" xfId="0" applyFont="1" applyFill="1" applyBorder="1" applyAlignment="1" applyProtection="1">
      <alignment horizontal="center" vertical="center"/>
      <protection locked="0"/>
    </xf>
    <xf numFmtId="0" fontId="4" fillId="6" borderId="26" xfId="0" applyFont="1" applyFill="1" applyBorder="1" applyAlignment="1" applyProtection="1">
      <alignment horizontal="center" vertical="center"/>
      <protection locked="0"/>
    </xf>
    <xf numFmtId="8" fontId="0" fillId="4" borderId="10" xfId="0" applyNumberFormat="1" applyFont="1" applyFill="1" applyBorder="1" applyAlignment="1">
      <alignment horizontal="center" vertical="center"/>
    </xf>
    <xf numFmtId="8" fontId="0" fillId="4" borderId="12" xfId="0" applyNumberFormat="1" applyFont="1" applyFill="1" applyBorder="1" applyAlignment="1">
      <alignment horizontal="center" vertical="center"/>
    </xf>
    <xf numFmtId="8" fontId="0" fillId="4" borderId="14" xfId="0" applyNumberFormat="1"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7" fillId="3" borderId="2" xfId="0" applyFont="1" applyFill="1" applyBorder="1" applyAlignment="1">
      <alignment horizontal="center" vertical="center" wrapText="1" shrinkToFit="1"/>
    </xf>
    <xf numFmtId="8" fontId="0" fillId="4" borderId="9" xfId="0" applyNumberFormat="1" applyFill="1" applyBorder="1" applyAlignment="1">
      <alignment horizontal="center" vertical="center"/>
    </xf>
    <xf numFmtId="8" fontId="0" fillId="4" borderId="10" xfId="0" applyNumberFormat="1" applyFill="1" applyBorder="1" applyAlignment="1">
      <alignment horizontal="center" vertical="center"/>
    </xf>
    <xf numFmtId="8" fontId="0" fillId="4" borderId="11" xfId="0" applyNumberFormat="1" applyFill="1" applyBorder="1" applyAlignment="1">
      <alignment horizontal="center" vertical="center"/>
    </xf>
    <xf numFmtId="8" fontId="0" fillId="4" borderId="12" xfId="0" applyNumberFormat="1" applyFill="1" applyBorder="1" applyAlignment="1">
      <alignment horizontal="center" vertical="center"/>
    </xf>
    <xf numFmtId="8" fontId="0" fillId="4" borderId="13" xfId="0" applyNumberFormat="1" applyFill="1" applyBorder="1" applyAlignment="1">
      <alignment horizontal="center" vertical="center"/>
    </xf>
    <xf numFmtId="8" fontId="0" fillId="4" borderId="14" xfId="0" applyNumberFormat="1" applyFill="1" applyBorder="1" applyAlignment="1">
      <alignment horizontal="center" vertical="center"/>
    </xf>
    <xf numFmtId="0" fontId="0" fillId="3" borderId="0" xfId="0" applyFill="1" applyAlignment="1">
      <alignment horizontal="center"/>
    </xf>
    <xf numFmtId="0" fontId="0" fillId="5" borderId="38" xfId="0" applyFill="1" applyBorder="1" applyAlignment="1">
      <alignment horizontal="center"/>
    </xf>
    <xf numFmtId="0" fontId="0" fillId="3" borderId="53" xfId="0" applyFill="1" applyBorder="1" applyAlignment="1">
      <alignment horizontal="center"/>
    </xf>
    <xf numFmtId="0" fontId="0" fillId="3" borderId="54" xfId="0" applyFill="1" applyBorder="1" applyAlignment="1">
      <alignment horizontal="center"/>
    </xf>
    <xf numFmtId="0" fontId="0" fillId="3" borderId="52" xfId="0" applyFill="1" applyBorder="1" applyAlignment="1">
      <alignment horizontal="center"/>
    </xf>
    <xf numFmtId="0" fontId="0" fillId="5" borderId="52" xfId="0" applyFill="1" applyBorder="1" applyAlignment="1">
      <alignment horizontal="center"/>
    </xf>
    <xf numFmtId="0" fontId="0" fillId="2" borderId="0" xfId="0" applyFill="1" applyAlignment="1">
      <alignment horizontal="center"/>
    </xf>
    <xf numFmtId="0" fontId="0" fillId="0" borderId="54" xfId="0" applyFill="1" applyBorder="1" applyAlignment="1">
      <alignment horizontal="center"/>
    </xf>
    <xf numFmtId="0" fontId="4" fillId="3" borderId="46" xfId="0" applyFont="1" applyFill="1" applyBorder="1" applyAlignment="1">
      <alignment horizontal="center" vertical="center"/>
    </xf>
    <xf numFmtId="166" fontId="0" fillId="3" borderId="9" xfId="0" applyNumberFormat="1" applyFont="1" applyFill="1" applyBorder="1" applyAlignment="1">
      <alignment horizontal="center" vertical="center"/>
    </xf>
    <xf numFmtId="166" fontId="0" fillId="3" borderId="11" xfId="0" applyNumberFormat="1" applyFont="1" applyFill="1" applyBorder="1" applyAlignment="1">
      <alignment horizontal="center" vertical="center"/>
    </xf>
    <xf numFmtId="166" fontId="0" fillId="3" borderId="13" xfId="0" applyNumberFormat="1" applyFont="1" applyFill="1" applyBorder="1" applyAlignment="1">
      <alignment horizontal="center" vertical="center"/>
    </xf>
    <xf numFmtId="166" fontId="12" fillId="3" borderId="0" xfId="0" applyNumberFormat="1" applyFont="1" applyFill="1" applyAlignment="1">
      <alignment horizontal="center" vertical="center"/>
    </xf>
    <xf numFmtId="166" fontId="0" fillId="6" borderId="9" xfId="0" applyNumberFormat="1" applyFill="1" applyBorder="1" applyAlignment="1" applyProtection="1">
      <alignment horizontal="center" vertical="center"/>
      <protection locked="0"/>
    </xf>
    <xf numFmtId="8" fontId="0" fillId="6" borderId="56" xfId="0" applyNumberFormat="1" applyFill="1" applyBorder="1" applyAlignment="1" applyProtection="1">
      <alignment horizontal="center" vertical="center"/>
      <protection locked="0"/>
    </xf>
    <xf numFmtId="166" fontId="0" fillId="6" borderId="11" xfId="0" applyNumberFormat="1" applyFill="1" applyBorder="1" applyAlignment="1" applyProtection="1">
      <alignment horizontal="center" vertical="center"/>
      <protection locked="0"/>
    </xf>
    <xf numFmtId="8" fontId="0" fillId="6" borderId="57" xfId="0" applyNumberFormat="1" applyFill="1" applyBorder="1" applyAlignment="1" applyProtection="1">
      <alignment horizontal="center" vertical="center"/>
      <protection locked="0"/>
    </xf>
    <xf numFmtId="166" fontId="0" fillId="6" borderId="13" xfId="0" applyNumberFormat="1" applyFill="1" applyBorder="1" applyAlignment="1" applyProtection="1">
      <alignment horizontal="center" vertical="center"/>
      <protection locked="0"/>
    </xf>
    <xf numFmtId="8" fontId="0" fillId="6" borderId="58" xfId="0" applyNumberFormat="1" applyFill="1" applyBorder="1" applyAlignment="1" applyProtection="1">
      <alignment horizontal="center" vertical="center"/>
      <protection locked="0"/>
    </xf>
    <xf numFmtId="166" fontId="0" fillId="6" borderId="31" xfId="0" applyNumberFormat="1" applyFill="1" applyBorder="1" applyAlignment="1" applyProtection="1">
      <alignment horizontal="center" vertical="center"/>
      <protection locked="0"/>
    </xf>
    <xf numFmtId="8" fontId="0" fillId="6" borderId="75" xfId="0" applyNumberFormat="1" applyFill="1" applyBorder="1" applyAlignment="1" applyProtection="1">
      <alignment horizontal="center" vertical="center"/>
      <protection locked="0"/>
    </xf>
    <xf numFmtId="166" fontId="0" fillId="6" borderId="35" xfId="0" applyNumberFormat="1" applyFill="1" applyBorder="1" applyAlignment="1" applyProtection="1">
      <alignment horizontal="center" vertical="center"/>
      <protection locked="0"/>
    </xf>
    <xf numFmtId="8" fontId="0" fillId="6" borderId="70" xfId="0" applyNumberFormat="1" applyFill="1" applyBorder="1" applyAlignment="1" applyProtection="1">
      <alignment horizontal="center" vertical="center"/>
      <protection locked="0"/>
    </xf>
    <xf numFmtId="8" fontId="0" fillId="6" borderId="10" xfId="0" applyNumberFormat="1" applyFill="1" applyBorder="1" applyAlignment="1" applyProtection="1">
      <alignment horizontal="center" vertical="center"/>
      <protection locked="0"/>
    </xf>
    <xf numFmtId="8" fontId="0" fillId="6" borderId="12" xfId="0" applyNumberFormat="1" applyFill="1" applyBorder="1" applyAlignment="1" applyProtection="1">
      <alignment horizontal="center" vertical="center"/>
      <protection locked="0"/>
    </xf>
    <xf numFmtId="8" fontId="0" fillId="6" borderId="14" xfId="0" applyNumberFormat="1" applyFill="1" applyBorder="1" applyAlignment="1" applyProtection="1">
      <alignment horizontal="center" vertical="center"/>
      <protection locked="0"/>
    </xf>
    <xf numFmtId="0" fontId="0" fillId="2" borderId="0" xfId="0" applyFill="1" applyAlignment="1" applyProtection="1">
      <alignment vertical="center"/>
    </xf>
    <xf numFmtId="0" fontId="0" fillId="3" borderId="0" xfId="0" applyFill="1" applyAlignment="1" applyProtection="1">
      <alignment vertical="center"/>
    </xf>
    <xf numFmtId="0" fontId="12" fillId="3" borderId="0" xfId="0" applyFont="1" applyFill="1" applyAlignment="1" applyProtection="1">
      <alignment horizontal="center" vertical="center"/>
    </xf>
    <xf numFmtId="8" fontId="0" fillId="3" borderId="24" xfId="0" applyNumberFormat="1" applyFill="1" applyBorder="1" applyAlignment="1" applyProtection="1">
      <alignment horizontal="center" vertical="center"/>
    </xf>
    <xf numFmtId="8" fontId="0" fillId="3" borderId="25" xfId="0" applyNumberFormat="1" applyFill="1" applyBorder="1" applyAlignment="1" applyProtection="1">
      <alignment horizontal="center" vertical="center"/>
    </xf>
    <xf numFmtId="8" fontId="0" fillId="3" borderId="71" xfId="0" applyNumberFormat="1" applyFill="1" applyBorder="1" applyAlignment="1" applyProtection="1">
      <alignment horizontal="center" vertical="center"/>
    </xf>
    <xf numFmtId="8" fontId="0" fillId="3" borderId="26" xfId="0" applyNumberFormat="1" applyFill="1" applyBorder="1" applyAlignment="1" applyProtection="1">
      <alignment horizontal="center" vertical="center"/>
    </xf>
    <xf numFmtId="8" fontId="0" fillId="3" borderId="68" xfId="0" applyNumberFormat="1" applyFill="1" applyBorder="1" applyAlignment="1" applyProtection="1">
      <alignment horizontal="center" vertical="center"/>
    </xf>
    <xf numFmtId="166" fontId="0" fillId="3" borderId="38" xfId="0" applyNumberFormat="1" applyFill="1" applyBorder="1" applyAlignment="1" applyProtection="1">
      <alignment horizontal="center" vertical="center"/>
    </xf>
    <xf numFmtId="8" fontId="0" fillId="3" borderId="38" xfId="0" applyNumberFormat="1" applyFill="1" applyBorder="1" applyAlignment="1" applyProtection="1">
      <alignment horizontal="center" vertical="center"/>
    </xf>
    <xf numFmtId="166" fontId="13" fillId="9" borderId="80" xfId="1" applyNumberFormat="1" applyBorder="1" applyAlignment="1" applyProtection="1">
      <alignment horizontal="center" vertical="center"/>
    </xf>
    <xf numFmtId="8" fontId="13" fillId="9" borderId="81" xfId="1" applyNumberFormat="1" applyBorder="1" applyAlignment="1" applyProtection="1">
      <alignment horizontal="center" vertical="center"/>
    </xf>
    <xf numFmtId="8" fontId="0" fillId="3" borderId="0" xfId="0" applyNumberFormat="1" applyFill="1" applyAlignment="1" applyProtection="1">
      <alignment vertical="center"/>
    </xf>
    <xf numFmtId="0" fontId="0" fillId="3" borderId="4" xfId="0" applyFill="1" applyBorder="1" applyAlignment="1" applyProtection="1">
      <alignment vertical="center"/>
    </xf>
    <xf numFmtId="0" fontId="0" fillId="3" borderId="6" xfId="0" applyFill="1" applyBorder="1" applyAlignment="1" applyProtection="1">
      <alignment vertical="center"/>
    </xf>
    <xf numFmtId="0" fontId="4" fillId="8" borderId="35" xfId="0" applyFont="1" applyFill="1" applyBorder="1" applyAlignment="1" applyProtection="1">
      <alignment horizontal="center" vertical="center"/>
    </xf>
    <xf numFmtId="0" fontId="4" fillId="8" borderId="69" xfId="0" applyFont="1" applyFill="1" applyBorder="1" applyAlignment="1" applyProtection="1">
      <alignment horizontal="center" vertical="center"/>
    </xf>
    <xf numFmtId="0" fontId="4" fillId="8" borderId="70" xfId="0" applyFont="1" applyFill="1" applyBorder="1" applyAlignment="1" applyProtection="1">
      <alignment horizontal="center" vertical="center"/>
    </xf>
    <xf numFmtId="0" fontId="4" fillId="8" borderId="36" xfId="0" applyFont="1" applyFill="1" applyBorder="1" applyAlignment="1" applyProtection="1">
      <alignment horizontal="center" vertical="center"/>
    </xf>
    <xf numFmtId="0" fontId="0" fillId="3" borderId="24" xfId="0" applyFill="1" applyBorder="1" applyAlignment="1" applyProtection="1">
      <alignment horizontal="left" vertical="center" indent="1"/>
    </xf>
    <xf numFmtId="0" fontId="1" fillId="3" borderId="0" xfId="0" applyFont="1" applyFill="1" applyProtection="1"/>
    <xf numFmtId="0" fontId="4" fillId="3" borderId="5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6" xfId="0" applyFont="1" applyFill="1" applyBorder="1" applyAlignment="1">
      <alignment horizontal="center" vertical="center"/>
    </xf>
    <xf numFmtId="0" fontId="1" fillId="3" borderId="0" xfId="0" applyFont="1" applyFill="1" applyProtection="1"/>
    <xf numFmtId="0" fontId="0" fillId="4" borderId="0" xfId="0" applyFill="1"/>
    <xf numFmtId="0" fontId="0" fillId="2" borderId="0" xfId="0" applyFill="1"/>
    <xf numFmtId="0" fontId="0" fillId="3" borderId="0" xfId="0" applyFont="1" applyFill="1" applyProtection="1"/>
    <xf numFmtId="0" fontId="0" fillId="3" borderId="0" xfId="0" applyFont="1" applyFill="1" applyAlignment="1" applyProtection="1"/>
    <xf numFmtId="0" fontId="0" fillId="3" borderId="15" xfId="0" applyFont="1" applyFill="1" applyBorder="1" applyProtection="1"/>
    <xf numFmtId="0" fontId="0" fillId="3" borderId="16" xfId="0" applyFont="1" applyFill="1" applyBorder="1" applyProtection="1"/>
    <xf numFmtId="0" fontId="0" fillId="3" borderId="17" xfId="0" applyFont="1" applyFill="1" applyBorder="1" applyProtection="1"/>
    <xf numFmtId="0" fontId="3" fillId="3" borderId="4" xfId="0" applyFont="1" applyFill="1" applyBorder="1" applyAlignment="1" applyProtection="1">
      <alignment vertical="center" wrapText="1"/>
    </xf>
    <xf numFmtId="0" fontId="3" fillId="3" borderId="6" xfId="0" applyFont="1" applyFill="1" applyBorder="1" applyAlignment="1" applyProtection="1">
      <alignment vertical="center" wrapText="1"/>
    </xf>
    <xf numFmtId="0" fontId="3" fillId="3" borderId="11"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3" fillId="3" borderId="12" xfId="0" applyFont="1" applyFill="1" applyBorder="1" applyAlignment="1" applyProtection="1">
      <alignment horizontal="center" vertical="center" wrapText="1"/>
    </xf>
    <xf numFmtId="0" fontId="3" fillId="8" borderId="11" xfId="0" applyFont="1" applyFill="1" applyBorder="1" applyAlignment="1" applyProtection="1">
      <alignment horizontal="center" vertical="center" wrapText="1"/>
    </xf>
    <xf numFmtId="0" fontId="3" fillId="8" borderId="8" xfId="0" applyFont="1" applyFill="1" applyBorder="1" applyAlignment="1" applyProtection="1">
      <alignment horizontal="center" vertical="center" wrapText="1"/>
    </xf>
    <xf numFmtId="0" fontId="3" fillId="8" borderId="12" xfId="0" applyFont="1" applyFill="1" applyBorder="1" applyAlignment="1" applyProtection="1">
      <alignment horizontal="center" vertical="center"/>
    </xf>
    <xf numFmtId="0" fontId="3" fillId="8" borderId="22" xfId="0" applyFont="1" applyFill="1" applyBorder="1" applyAlignment="1" applyProtection="1">
      <alignment horizontal="center" vertical="center" wrapText="1"/>
    </xf>
    <xf numFmtId="0" fontId="3" fillId="3" borderId="48" xfId="0" applyFont="1" applyFill="1" applyBorder="1" applyAlignment="1" applyProtection="1">
      <alignment vertical="center" wrapText="1"/>
    </xf>
    <xf numFmtId="0" fontId="3" fillId="8" borderId="13" xfId="0" applyFont="1" applyFill="1" applyBorder="1" applyAlignment="1" applyProtection="1">
      <alignment horizontal="center" vertical="center" wrapText="1"/>
    </xf>
    <xf numFmtId="0" fontId="3" fillId="8" borderId="20" xfId="0" applyFont="1" applyFill="1" applyBorder="1" applyAlignment="1" applyProtection="1">
      <alignment horizontal="center" vertical="center" wrapText="1"/>
    </xf>
    <xf numFmtId="0" fontId="3" fillId="8" borderId="14" xfId="0" applyFont="1" applyFill="1" applyBorder="1" applyAlignment="1" applyProtection="1">
      <alignment horizontal="center" vertical="center"/>
    </xf>
    <xf numFmtId="0" fontId="3" fillId="8" borderId="23" xfId="0" applyFont="1" applyFill="1" applyBorder="1" applyAlignment="1" applyProtection="1">
      <alignment horizontal="center" vertical="center" wrapText="1"/>
    </xf>
    <xf numFmtId="0" fontId="3" fillId="3" borderId="30" xfId="0" applyFont="1" applyFill="1" applyBorder="1" applyAlignment="1" applyProtection="1">
      <alignment horizontal="left" vertical="center"/>
    </xf>
    <xf numFmtId="0" fontId="3" fillId="3" borderId="16" xfId="0" applyFont="1" applyFill="1" applyBorder="1" applyAlignment="1" applyProtection="1">
      <alignment horizontal="left" vertical="center"/>
    </xf>
    <xf numFmtId="0" fontId="3" fillId="3" borderId="17" xfId="0" applyFont="1" applyFill="1" applyBorder="1" applyAlignment="1" applyProtection="1">
      <alignment horizontal="left" vertical="center"/>
    </xf>
    <xf numFmtId="0" fontId="11" fillId="3" borderId="0" xfId="0" applyFont="1" applyFill="1" applyBorder="1" applyAlignment="1">
      <alignment vertical="center"/>
    </xf>
    <xf numFmtId="8" fontId="0" fillId="6" borderId="20" xfId="0" applyNumberFormat="1" applyFont="1" applyFill="1" applyBorder="1" applyAlignment="1" applyProtection="1">
      <alignment horizontal="center" vertical="center" shrinkToFit="1"/>
      <protection locked="0"/>
    </xf>
    <xf numFmtId="8" fontId="0" fillId="6" borderId="23" xfId="0" applyNumberFormat="1" applyFont="1" applyFill="1" applyBorder="1" applyAlignment="1" applyProtection="1">
      <alignment horizontal="center" vertical="center" shrinkToFit="1"/>
      <protection locked="0"/>
    </xf>
    <xf numFmtId="0" fontId="4" fillId="3" borderId="26" xfId="0" applyFont="1" applyFill="1" applyBorder="1" applyAlignment="1">
      <alignment horizontal="center" vertical="center"/>
    </xf>
    <xf numFmtId="0" fontId="0" fillId="6" borderId="11"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0" fillId="6" borderId="13" xfId="0" applyFill="1" applyBorder="1" applyAlignment="1" applyProtection="1">
      <alignment horizontal="center" vertical="center"/>
      <protection locked="0"/>
    </xf>
    <xf numFmtId="0" fontId="0" fillId="6" borderId="14" xfId="0" applyFill="1" applyBorder="1" applyAlignment="1" applyProtection="1">
      <alignment horizontal="center" vertical="center"/>
      <protection locked="0"/>
    </xf>
    <xf numFmtId="3" fontId="4" fillId="3" borderId="69" xfId="0" applyNumberFormat="1" applyFont="1" applyFill="1" applyBorder="1" applyAlignment="1" applyProtection="1">
      <alignment horizontal="center" vertical="center" shrinkToFit="1"/>
    </xf>
    <xf numFmtId="3" fontId="4" fillId="6" borderId="36" xfId="0" applyNumberFormat="1" applyFont="1" applyFill="1" applyBorder="1" applyAlignment="1" applyProtection="1">
      <alignment horizontal="center" vertical="center" shrinkToFit="1"/>
      <protection locked="0"/>
    </xf>
    <xf numFmtId="3" fontId="4" fillId="3" borderId="71" xfId="0" applyNumberFormat="1" applyFont="1" applyFill="1" applyBorder="1" applyAlignment="1">
      <alignment horizontal="center" vertical="center" shrinkToFit="1"/>
    </xf>
    <xf numFmtId="3" fontId="4" fillId="3" borderId="37" xfId="0" applyNumberFormat="1" applyFont="1" applyFill="1" applyBorder="1" applyAlignment="1">
      <alignment horizontal="center" vertical="center" shrinkToFit="1"/>
    </xf>
    <xf numFmtId="49" fontId="3" fillId="5" borderId="13" xfId="0" applyNumberFormat="1" applyFont="1" applyFill="1" applyBorder="1" applyAlignment="1" applyProtection="1">
      <alignment horizontal="center" vertical="center" shrinkToFit="1"/>
      <protection locked="0"/>
    </xf>
    <xf numFmtId="49" fontId="3" fillId="5" borderId="20" xfId="0" applyNumberFormat="1" applyFont="1" applyFill="1" applyBorder="1" applyAlignment="1" applyProtection="1">
      <alignment horizontal="center" vertical="center" shrinkToFit="1"/>
      <protection locked="0"/>
    </xf>
    <xf numFmtId="49" fontId="3" fillId="5" borderId="14" xfId="0" applyNumberFormat="1" applyFont="1" applyFill="1" applyBorder="1" applyAlignment="1" applyProtection="1">
      <alignment horizontal="center" vertical="center" shrinkToFit="1"/>
      <protection locked="0"/>
    </xf>
    <xf numFmtId="49" fontId="3" fillId="5" borderId="23" xfId="0" applyNumberFormat="1" applyFont="1" applyFill="1" applyBorder="1" applyAlignment="1" applyProtection="1">
      <alignment horizontal="center" vertical="center" shrinkToFit="1"/>
      <protection locked="0"/>
    </xf>
    <xf numFmtId="49" fontId="3" fillId="5" borderId="31" xfId="0" applyNumberFormat="1" applyFont="1" applyFill="1" applyBorder="1" applyAlignment="1" applyProtection="1">
      <alignment horizontal="center" vertical="center" shrinkToFit="1"/>
      <protection locked="0"/>
    </xf>
    <xf numFmtId="49" fontId="3" fillId="5" borderId="74" xfId="0" applyNumberFormat="1" applyFont="1" applyFill="1" applyBorder="1" applyAlignment="1" applyProtection="1">
      <alignment horizontal="center" vertical="center" shrinkToFit="1"/>
      <protection locked="0"/>
    </xf>
    <xf numFmtId="49" fontId="3" fillId="5" borderId="32" xfId="0" applyNumberFormat="1" applyFont="1" applyFill="1" applyBorder="1" applyAlignment="1" applyProtection="1">
      <alignment horizontal="center" vertical="center" shrinkToFit="1"/>
      <protection locked="0"/>
    </xf>
    <xf numFmtId="49" fontId="3" fillId="5" borderId="11" xfId="0" applyNumberFormat="1" applyFont="1" applyFill="1" applyBorder="1" applyAlignment="1" applyProtection="1">
      <alignment horizontal="center" vertical="center" shrinkToFit="1"/>
      <protection locked="0"/>
    </xf>
    <xf numFmtId="49" fontId="3" fillId="5" borderId="8" xfId="0" applyNumberFormat="1" applyFont="1" applyFill="1" applyBorder="1" applyAlignment="1" applyProtection="1">
      <alignment horizontal="center" vertical="center" shrinkToFit="1"/>
      <protection locked="0"/>
    </xf>
    <xf numFmtId="49" fontId="3" fillId="5" borderId="12" xfId="0" applyNumberFormat="1" applyFont="1" applyFill="1" applyBorder="1" applyAlignment="1" applyProtection="1">
      <alignment horizontal="center" vertical="center" shrinkToFit="1"/>
      <protection locked="0"/>
    </xf>
    <xf numFmtId="0" fontId="4" fillId="3" borderId="48" xfId="0" applyFont="1" applyFill="1" applyBorder="1" applyAlignment="1">
      <alignment vertical="center" wrapText="1"/>
    </xf>
    <xf numFmtId="0" fontId="4" fillId="3" borderId="49" xfId="0" applyFont="1" applyFill="1" applyBorder="1" applyAlignment="1">
      <alignment vertical="center" wrapText="1"/>
    </xf>
    <xf numFmtId="0" fontId="4" fillId="3" borderId="50" xfId="0" applyFont="1" applyFill="1" applyBorder="1" applyAlignment="1">
      <alignment vertical="center" wrapText="1"/>
    </xf>
    <xf numFmtId="0" fontId="0" fillId="4" borderId="0" xfId="0" applyFont="1" applyFill="1" applyProtection="1"/>
    <xf numFmtId="0" fontId="0" fillId="4" borderId="0" xfId="0" applyFont="1" applyFill="1" applyAlignment="1" applyProtection="1"/>
    <xf numFmtId="0" fontId="0" fillId="3" borderId="0" xfId="0" applyFont="1" applyFill="1" applyBorder="1" applyAlignment="1" applyProtection="1">
      <alignment horizontal="left"/>
    </xf>
    <xf numFmtId="0" fontId="2" fillId="7" borderId="0" xfId="0" applyFont="1" applyFill="1" applyAlignment="1">
      <alignment horizontal="center"/>
    </xf>
    <xf numFmtId="49" fontId="0" fillId="5" borderId="38" xfId="0" applyNumberFormat="1" applyFont="1" applyFill="1" applyBorder="1" applyAlignment="1" applyProtection="1">
      <alignment horizontal="center"/>
      <protection locked="0"/>
    </xf>
    <xf numFmtId="1" fontId="0" fillId="6" borderId="38" xfId="0" applyNumberFormat="1" applyFont="1" applyFill="1" applyBorder="1" applyAlignment="1" applyProtection="1">
      <alignment horizontal="center"/>
      <protection locked="0"/>
    </xf>
    <xf numFmtId="0" fontId="1" fillId="3" borderId="0" xfId="0" applyFont="1" applyFill="1" applyProtection="1"/>
    <xf numFmtId="0" fontId="4" fillId="3" borderId="16" xfId="0" applyFont="1" applyFill="1" applyBorder="1" applyAlignment="1">
      <alignment horizontal="center" vertical="center"/>
    </xf>
    <xf numFmtId="165" fontId="0" fillId="3" borderId="32" xfId="0" applyNumberFormat="1" applyFill="1" applyBorder="1" applyAlignment="1" applyProtection="1">
      <alignment horizontal="center" shrinkToFit="1"/>
    </xf>
    <xf numFmtId="165" fontId="0" fillId="3" borderId="36" xfId="0" applyNumberFormat="1" applyFill="1" applyBorder="1" applyAlignment="1" applyProtection="1">
      <alignment horizontal="center" shrinkToFit="1"/>
    </xf>
    <xf numFmtId="165" fontId="0" fillId="3" borderId="12" xfId="0" applyNumberFormat="1" applyFill="1" applyBorder="1" applyAlignment="1" applyProtection="1">
      <alignment horizontal="center" shrinkToFit="1"/>
    </xf>
    <xf numFmtId="165" fontId="0" fillId="3" borderId="14" xfId="0" applyNumberFormat="1" applyFill="1" applyBorder="1" applyAlignment="1" applyProtection="1">
      <alignment horizontal="center" shrinkToFit="1"/>
    </xf>
    <xf numFmtId="0" fontId="0" fillId="3" borderId="48" xfId="0" applyFill="1" applyBorder="1" applyAlignment="1" applyProtection="1">
      <alignment vertical="center"/>
    </xf>
    <xf numFmtId="0" fontId="4" fillId="8" borderId="13" xfId="0" applyFont="1" applyFill="1" applyBorder="1" applyAlignment="1" applyProtection="1">
      <alignment horizontal="center" vertical="center"/>
    </xf>
    <xf numFmtId="0" fontId="4" fillId="8" borderId="20" xfId="0" applyFont="1" applyFill="1" applyBorder="1" applyAlignment="1" applyProtection="1">
      <alignment horizontal="center" vertical="center"/>
    </xf>
    <xf numFmtId="0" fontId="4" fillId="8" borderId="58" xfId="0" applyFont="1" applyFill="1" applyBorder="1" applyAlignment="1" applyProtection="1">
      <alignment horizontal="center" vertical="center"/>
    </xf>
    <xf numFmtId="0" fontId="4" fillId="8" borderId="14" xfId="0" applyFont="1" applyFill="1" applyBorder="1" applyAlignment="1" applyProtection="1">
      <alignment horizontal="center" vertical="center"/>
    </xf>
    <xf numFmtId="0" fontId="0" fillId="3" borderId="38" xfId="0" applyFill="1" applyBorder="1" applyAlignment="1">
      <alignment vertical="center"/>
    </xf>
    <xf numFmtId="0" fontId="4" fillId="3" borderId="17" xfId="0" applyFont="1" applyFill="1" applyBorder="1" applyAlignment="1">
      <alignment horizontal="center" vertical="center" shrinkToFit="1"/>
    </xf>
    <xf numFmtId="165" fontId="0" fillId="10" borderId="38" xfId="0" applyNumberFormat="1" applyFont="1" applyFill="1" applyBorder="1" applyAlignment="1" applyProtection="1">
      <alignment horizontal="center"/>
      <protection locked="0"/>
    </xf>
    <xf numFmtId="0" fontId="0" fillId="3" borderId="25" xfId="0" applyFill="1" applyBorder="1" applyAlignment="1">
      <alignment horizontal="left" vertical="center" indent="2"/>
    </xf>
    <xf numFmtId="0" fontId="0" fillId="3" borderId="25" xfId="0" applyFont="1" applyFill="1" applyBorder="1" applyAlignment="1" applyProtection="1">
      <alignment horizontal="left" vertical="center" indent="1"/>
    </xf>
    <xf numFmtId="0" fontId="0" fillId="3" borderId="53" xfId="0" applyFill="1" applyBorder="1" applyAlignment="1">
      <alignment horizontal="left" vertical="center" wrapText="1" indent="1"/>
    </xf>
    <xf numFmtId="0" fontId="0" fillId="3" borderId="6" xfId="0" applyFill="1" applyBorder="1" applyAlignment="1" applyProtection="1">
      <alignment horizontal="left" vertical="center" wrapText="1" indent="1"/>
    </xf>
    <xf numFmtId="0" fontId="0" fillId="3" borderId="6" xfId="0" applyFill="1" applyBorder="1" applyAlignment="1">
      <alignment horizontal="left" vertical="center" wrapText="1" indent="1"/>
    </xf>
    <xf numFmtId="0" fontId="16" fillId="3" borderId="25" xfId="0" applyFont="1" applyFill="1" applyBorder="1" applyAlignment="1">
      <alignment horizontal="left" vertical="center" wrapText="1" indent="2"/>
    </xf>
    <xf numFmtId="0" fontId="16" fillId="3" borderId="26" xfId="0" applyFont="1" applyFill="1" applyBorder="1" applyAlignment="1">
      <alignment horizontal="left" vertical="center" wrapText="1" indent="2"/>
    </xf>
    <xf numFmtId="0" fontId="0" fillId="3" borderId="28" xfId="0" applyFont="1" applyFill="1" applyBorder="1" applyAlignment="1">
      <alignment horizontal="left" vertical="center" shrinkToFit="1"/>
    </xf>
    <xf numFmtId="0" fontId="0" fillId="3" borderId="25" xfId="0" applyFont="1" applyFill="1" applyBorder="1" applyAlignment="1" applyProtection="1">
      <alignment horizontal="left" vertical="center" indent="1" shrinkToFit="1"/>
    </xf>
    <xf numFmtId="165" fontId="0" fillId="6" borderId="10" xfId="0" applyNumberFormat="1" applyFont="1" applyFill="1" applyBorder="1" applyAlignment="1" applyProtection="1">
      <alignment horizontal="center" vertical="center"/>
      <protection locked="0"/>
    </xf>
    <xf numFmtId="165" fontId="0" fillId="6" borderId="12" xfId="0" applyNumberFormat="1" applyFont="1" applyFill="1" applyBorder="1" applyAlignment="1" applyProtection="1">
      <alignment horizontal="center" vertical="center"/>
      <protection locked="0"/>
    </xf>
    <xf numFmtId="165" fontId="0" fillId="6" borderId="14" xfId="0" applyNumberFormat="1" applyFont="1" applyFill="1" applyBorder="1" applyAlignment="1" applyProtection="1">
      <alignment horizontal="center" vertical="center"/>
      <protection locked="0"/>
    </xf>
    <xf numFmtId="0" fontId="4" fillId="3" borderId="46" xfId="0" applyFont="1" applyFill="1" applyBorder="1" applyAlignment="1">
      <alignment horizontal="center" vertical="center"/>
    </xf>
    <xf numFmtId="3" fontId="4" fillId="6" borderId="26" xfId="0" applyNumberFormat="1" applyFont="1" applyFill="1" applyBorder="1" applyAlignment="1" applyProtection="1">
      <alignment horizontal="center" vertical="center" shrinkToFit="1"/>
      <protection locked="0"/>
    </xf>
    <xf numFmtId="3" fontId="4" fillId="6" borderId="38" xfId="0" applyNumberFormat="1" applyFont="1" applyFill="1" applyBorder="1" applyAlignment="1" applyProtection="1">
      <alignment horizontal="center" vertical="center" shrinkToFit="1"/>
      <protection locked="0"/>
    </xf>
    <xf numFmtId="3" fontId="4" fillId="6" borderId="69" xfId="0" applyNumberFormat="1" applyFont="1" applyFill="1" applyBorder="1" applyAlignment="1" applyProtection="1">
      <alignment horizontal="center" vertical="center" shrinkToFit="1"/>
      <protection locked="0"/>
    </xf>
    <xf numFmtId="3" fontId="4" fillId="3" borderId="18" xfId="0" applyNumberFormat="1" applyFont="1" applyFill="1" applyBorder="1" applyAlignment="1" applyProtection="1">
      <alignment horizontal="center" vertical="center" shrinkToFit="1"/>
    </xf>
    <xf numFmtId="3" fontId="4" fillId="3" borderId="66" xfId="0" applyNumberFormat="1" applyFont="1" applyFill="1" applyBorder="1" applyAlignment="1" applyProtection="1">
      <alignment horizontal="center" vertical="center" shrinkToFit="1"/>
    </xf>
    <xf numFmtId="3" fontId="4" fillId="3" borderId="67" xfId="0" applyNumberFormat="1" applyFont="1" applyFill="1" applyBorder="1" applyAlignment="1" applyProtection="1">
      <alignment horizontal="center" vertical="center" shrinkToFit="1"/>
    </xf>
    <xf numFmtId="3" fontId="4" fillId="3" borderId="64" xfId="0" applyNumberFormat="1" applyFont="1" applyFill="1" applyBorder="1" applyAlignment="1" applyProtection="1">
      <alignment horizontal="center" vertical="center" shrinkToFit="1"/>
    </xf>
    <xf numFmtId="3" fontId="4" fillId="3" borderId="18" xfId="0" applyNumberFormat="1" applyFont="1" applyFill="1" applyBorder="1" applyAlignment="1">
      <alignment horizontal="center" vertical="center"/>
    </xf>
    <xf numFmtId="0" fontId="4" fillId="3" borderId="66" xfId="0" applyFont="1" applyFill="1" applyBorder="1" applyAlignment="1">
      <alignment horizontal="center" vertical="center"/>
    </xf>
    <xf numFmtId="0" fontId="4" fillId="3" borderId="64"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67" xfId="0" applyFont="1" applyFill="1" applyBorder="1" applyAlignment="1">
      <alignment horizontal="center" vertical="center"/>
    </xf>
    <xf numFmtId="0" fontId="4" fillId="3" borderId="38" xfId="0" applyFont="1" applyFill="1" applyBorder="1" applyAlignment="1">
      <alignment horizontal="center" vertical="center"/>
    </xf>
    <xf numFmtId="0" fontId="6" fillId="3" borderId="0" xfId="0" applyFont="1" applyFill="1" applyAlignment="1" applyProtection="1"/>
    <xf numFmtId="0" fontId="1" fillId="3" borderId="0" xfId="0" applyFont="1" applyFill="1" applyAlignment="1">
      <alignment vertical="center"/>
    </xf>
    <xf numFmtId="0" fontId="1" fillId="3" borderId="0" xfId="0" applyFont="1" applyFill="1" applyAlignment="1">
      <alignment horizontal="left" vertical="center"/>
    </xf>
    <xf numFmtId="0" fontId="1" fillId="3" borderId="0" xfId="0" applyFont="1" applyFill="1" applyAlignment="1">
      <alignment vertical="center" wrapText="1"/>
    </xf>
    <xf numFmtId="3" fontId="0" fillId="3" borderId="74" xfId="0" applyNumberFormat="1" applyFill="1" applyBorder="1" applyAlignment="1">
      <alignment horizontal="center" vertical="center" shrinkToFit="1"/>
    </xf>
    <xf numFmtId="3" fontId="0" fillId="3" borderId="31" xfId="0" applyNumberFormat="1" applyFill="1" applyBorder="1" applyAlignment="1">
      <alignment horizontal="center" vertical="center" shrinkToFit="1"/>
    </xf>
    <xf numFmtId="0" fontId="0" fillId="3" borderId="15" xfId="0" applyFill="1" applyBorder="1" applyAlignment="1">
      <alignment horizontal="left" vertical="center" indent="1"/>
    </xf>
    <xf numFmtId="49" fontId="0" fillId="5" borderId="16" xfId="0" applyNumberFormat="1" applyFill="1" applyBorder="1" applyAlignment="1" applyProtection="1">
      <alignment horizontal="left" vertical="center" indent="1" shrinkToFit="1"/>
      <protection locked="0"/>
    </xf>
    <xf numFmtId="49" fontId="0" fillId="5" borderId="17" xfId="0" applyNumberFormat="1" applyFill="1" applyBorder="1" applyAlignment="1" applyProtection="1">
      <alignment horizontal="left" vertical="center" indent="1" shrinkToFit="1"/>
      <protection locked="0"/>
    </xf>
    <xf numFmtId="3" fontId="0" fillId="3" borderId="11" xfId="0" applyNumberFormat="1" applyFill="1" applyBorder="1" applyAlignment="1" applyProtection="1">
      <alignment horizontal="center" vertical="center" shrinkToFit="1"/>
    </xf>
    <xf numFmtId="3" fontId="0" fillId="3" borderId="13" xfId="0" applyNumberFormat="1" applyFill="1" applyBorder="1" applyAlignment="1" applyProtection="1">
      <alignment horizontal="center" vertical="center" shrinkToFit="1"/>
    </xf>
    <xf numFmtId="3" fontId="0" fillId="3" borderId="82" xfId="0" applyNumberFormat="1" applyFill="1" applyBorder="1" applyAlignment="1">
      <alignment horizontal="center" vertical="center" shrinkToFit="1"/>
    </xf>
    <xf numFmtId="3" fontId="0" fillId="6" borderId="62" xfId="0" applyNumberFormat="1" applyFill="1" applyBorder="1" applyAlignment="1" applyProtection="1">
      <alignment horizontal="center" vertical="center" shrinkToFit="1"/>
      <protection locked="0"/>
    </xf>
    <xf numFmtId="3" fontId="0" fillId="6" borderId="63" xfId="0" applyNumberFormat="1" applyFill="1" applyBorder="1" applyAlignment="1" applyProtection="1">
      <alignment horizontal="center" vertical="center" shrinkToFit="1"/>
      <protection locked="0"/>
    </xf>
    <xf numFmtId="3" fontId="0" fillId="3" borderId="32" xfId="0" applyNumberFormat="1" applyFill="1" applyBorder="1" applyAlignment="1">
      <alignment horizontal="center" vertical="center" shrinkToFit="1"/>
    </xf>
    <xf numFmtId="0" fontId="4" fillId="8" borderId="23" xfId="0" applyFont="1" applyFill="1" applyBorder="1" applyAlignment="1">
      <alignment horizontal="center" vertical="center"/>
    </xf>
    <xf numFmtId="0" fontId="4" fillId="3" borderId="58" xfId="0" applyFont="1" applyFill="1" applyBorder="1" applyAlignment="1">
      <alignment horizontal="center" vertical="center" wrapText="1"/>
    </xf>
    <xf numFmtId="3" fontId="4" fillId="6" borderId="56" xfId="0" applyNumberFormat="1" applyFont="1" applyFill="1" applyBorder="1" applyAlignment="1" applyProtection="1">
      <alignment horizontal="center" vertical="center" shrinkToFit="1"/>
      <protection locked="0"/>
    </xf>
    <xf numFmtId="3" fontId="4" fillId="6" borderId="57" xfId="0" applyNumberFormat="1" applyFont="1" applyFill="1" applyBorder="1" applyAlignment="1" applyProtection="1">
      <alignment horizontal="center" vertical="center" shrinkToFit="1"/>
      <protection locked="0"/>
    </xf>
    <xf numFmtId="3" fontId="4" fillId="6" borderId="70" xfId="0" applyNumberFormat="1" applyFont="1" applyFill="1" applyBorder="1" applyAlignment="1" applyProtection="1">
      <alignment horizontal="center" vertical="center" shrinkToFit="1"/>
      <protection locked="0"/>
    </xf>
    <xf numFmtId="3" fontId="4" fillId="3" borderId="38" xfId="0" applyNumberFormat="1" applyFont="1" applyFill="1" applyBorder="1" applyAlignment="1" applyProtection="1">
      <alignment horizontal="center" vertical="center" shrinkToFit="1"/>
    </xf>
    <xf numFmtId="0" fontId="0" fillId="3" borderId="0" xfId="0" applyFill="1"/>
    <xf numFmtId="0" fontId="15" fillId="3" borderId="0" xfId="0" applyFont="1" applyFill="1" applyAlignment="1"/>
    <xf numFmtId="0" fontId="0" fillId="3" borderId="0" xfId="0" applyFill="1" applyAlignment="1"/>
    <xf numFmtId="0" fontId="19" fillId="3" borderId="0" xfId="0" applyFont="1" applyFill="1" applyAlignment="1"/>
    <xf numFmtId="0" fontId="1" fillId="3" borderId="0" xfId="0" applyFont="1" applyFill="1" applyProtection="1"/>
    <xf numFmtId="0" fontId="4" fillId="3" borderId="6" xfId="0" applyFont="1" applyFill="1" applyBorder="1" applyAlignment="1">
      <alignment horizontal="center" vertical="center"/>
    </xf>
    <xf numFmtId="0" fontId="4" fillId="3" borderId="0" xfId="0" applyFont="1" applyFill="1" applyBorder="1" applyAlignment="1" applyProtection="1">
      <alignment horizontal="center" vertical="center" wrapText="1"/>
    </xf>
    <xf numFmtId="3" fontId="0" fillId="6" borderId="61" xfId="0" applyNumberFormat="1" applyFont="1" applyFill="1" applyBorder="1" applyAlignment="1" applyProtection="1">
      <alignment horizontal="center" vertical="center" shrinkToFit="1"/>
      <protection locked="0"/>
    </xf>
    <xf numFmtId="3" fontId="0" fillId="6" borderId="62" xfId="0" applyNumberFormat="1" applyFont="1" applyFill="1" applyBorder="1" applyAlignment="1" applyProtection="1">
      <alignment horizontal="center" vertical="center" shrinkToFit="1"/>
      <protection locked="0"/>
    </xf>
    <xf numFmtId="3" fontId="0" fillId="6" borderId="63" xfId="0" applyNumberFormat="1" applyFont="1" applyFill="1" applyBorder="1" applyAlignment="1" applyProtection="1">
      <alignment horizontal="center" vertical="center" shrinkToFit="1"/>
      <protection locked="0"/>
    </xf>
    <xf numFmtId="0" fontId="4" fillId="3" borderId="29" xfId="0" applyFont="1" applyFill="1" applyBorder="1" applyAlignment="1">
      <alignment horizontal="center" vertical="center" wrapText="1"/>
    </xf>
    <xf numFmtId="0" fontId="4" fillId="3" borderId="20" xfId="0" applyFont="1" applyFill="1" applyBorder="1" applyAlignment="1">
      <alignment horizontal="center" vertical="center"/>
    </xf>
    <xf numFmtId="3" fontId="4" fillId="6" borderId="74" xfId="0" applyNumberFormat="1" applyFont="1" applyFill="1" applyBorder="1" applyAlignment="1" applyProtection="1">
      <alignment horizontal="center" vertical="center" shrinkToFit="1"/>
      <protection locked="0"/>
    </xf>
    <xf numFmtId="3" fontId="4" fillId="6" borderId="20" xfId="0" applyNumberFormat="1" applyFont="1" applyFill="1" applyBorder="1" applyAlignment="1" applyProtection="1">
      <alignment horizontal="center" vertical="center" shrinkToFit="1"/>
      <protection locked="0"/>
    </xf>
    <xf numFmtId="3" fontId="4" fillId="3" borderId="66" xfId="0" applyNumberFormat="1" applyFont="1" applyFill="1" applyBorder="1" applyAlignment="1">
      <alignment horizontal="center" vertical="center" shrinkToFit="1"/>
    </xf>
    <xf numFmtId="3" fontId="4" fillId="3" borderId="74" xfId="0" applyNumberFormat="1" applyFont="1" applyFill="1" applyBorder="1" applyAlignment="1" applyProtection="1">
      <alignment horizontal="center" vertical="center" shrinkToFit="1"/>
    </xf>
    <xf numFmtId="3" fontId="4" fillId="3" borderId="8" xfId="0" applyNumberFormat="1" applyFont="1" applyFill="1" applyBorder="1" applyAlignment="1" applyProtection="1">
      <alignment horizontal="center" vertical="center" shrinkToFit="1"/>
    </xf>
    <xf numFmtId="0" fontId="0" fillId="4" borderId="52" xfId="0" applyFont="1" applyFill="1" applyBorder="1" applyAlignment="1">
      <alignment horizontal="center" vertical="center"/>
    </xf>
    <xf numFmtId="0" fontId="0" fillId="4" borderId="27" xfId="0" applyFont="1" applyFill="1" applyBorder="1" applyAlignment="1">
      <alignment horizontal="center" vertical="center" wrapText="1"/>
    </xf>
    <xf numFmtId="0" fontId="0" fillId="4" borderId="44" xfId="0" applyFont="1" applyFill="1" applyBorder="1" applyAlignment="1">
      <alignment horizontal="center" vertical="center" wrapText="1"/>
    </xf>
    <xf numFmtId="0" fontId="0" fillId="4" borderId="54" xfId="0" applyFont="1" applyFill="1" applyBorder="1" applyAlignment="1">
      <alignment horizontal="center" vertical="center"/>
    </xf>
    <xf numFmtId="0" fontId="0" fillId="4" borderId="45" xfId="0" applyFont="1" applyFill="1" applyBorder="1" applyAlignment="1">
      <alignment horizontal="center" vertical="center" wrapText="1"/>
    </xf>
    <xf numFmtId="0" fontId="0" fillId="4" borderId="46" xfId="0" applyFont="1" applyFill="1" applyBorder="1" applyAlignment="1">
      <alignment horizontal="center" vertical="center" wrapText="1"/>
    </xf>
    <xf numFmtId="166" fontId="0" fillId="4" borderId="9" xfId="0" applyNumberFormat="1" applyFont="1" applyFill="1" applyBorder="1" applyAlignment="1">
      <alignment horizontal="center" vertical="center"/>
    </xf>
    <xf numFmtId="166" fontId="0" fillId="4" borderId="11" xfId="0" applyNumberFormat="1" applyFont="1" applyFill="1" applyBorder="1" applyAlignment="1">
      <alignment horizontal="center" vertical="center"/>
    </xf>
    <xf numFmtId="166" fontId="0" fillId="4" borderId="13" xfId="0" applyNumberFormat="1" applyFont="1" applyFill="1" applyBorder="1" applyAlignment="1">
      <alignment horizontal="center" vertical="center"/>
    </xf>
    <xf numFmtId="167" fontId="0" fillId="3" borderId="8" xfId="0" applyNumberFormat="1" applyFill="1" applyBorder="1" applyAlignment="1" applyProtection="1">
      <alignment horizontal="center" vertical="center" shrinkToFit="1"/>
    </xf>
    <xf numFmtId="167" fontId="0" fillId="3" borderId="20" xfId="0" applyNumberFormat="1" applyFill="1" applyBorder="1" applyAlignment="1" applyProtection="1">
      <alignment horizontal="center" vertical="center" shrinkToFit="1"/>
    </xf>
    <xf numFmtId="0" fontId="21" fillId="3" borderId="0" xfId="2" applyFill="1" applyAlignment="1" applyProtection="1"/>
    <xf numFmtId="0" fontId="0" fillId="3" borderId="8" xfId="0" applyFill="1" applyBorder="1" applyAlignment="1">
      <alignment horizontal="center" vertical="center" wrapText="1"/>
    </xf>
    <xf numFmtId="0" fontId="15" fillId="3" borderId="0" xfId="0" applyFont="1" applyFill="1" applyAlignment="1">
      <alignment vertical="center"/>
    </xf>
    <xf numFmtId="0" fontId="0" fillId="3" borderId="0" xfId="0" applyFill="1" applyAlignment="1">
      <alignment horizontal="left" vertical="center" indent="2"/>
    </xf>
    <xf numFmtId="0" fontId="22" fillId="3" borderId="0" xfId="0" applyFont="1" applyFill="1" applyAlignment="1">
      <alignment vertical="center"/>
    </xf>
    <xf numFmtId="0" fontId="1" fillId="3" borderId="0" xfId="0" applyFont="1" applyFill="1" applyProtection="1"/>
    <xf numFmtId="0" fontId="6" fillId="4" borderId="0" xfId="0" applyFont="1" applyFill="1" applyAlignment="1">
      <alignment vertical="center"/>
    </xf>
    <xf numFmtId="8" fontId="0" fillId="10" borderId="38" xfId="0" applyNumberFormat="1" applyFont="1" applyFill="1" applyBorder="1" applyAlignment="1" applyProtection="1">
      <alignment horizontal="center"/>
      <protection locked="0"/>
    </xf>
    <xf numFmtId="0" fontId="0" fillId="3" borderId="0" xfId="0" applyFill="1" applyAlignment="1">
      <alignment vertical="center" wrapText="1"/>
    </xf>
    <xf numFmtId="167" fontId="0" fillId="3" borderId="65" xfId="0" applyNumberFormat="1" applyFill="1" applyBorder="1" applyAlignment="1" applyProtection="1">
      <alignment horizontal="center" vertical="center" shrinkToFit="1"/>
    </xf>
    <xf numFmtId="167" fontId="0" fillId="3" borderId="66" xfId="0" applyNumberFormat="1" applyFill="1" applyBorder="1" applyAlignment="1" applyProtection="1">
      <alignment horizontal="center" vertical="center" shrinkToFit="1"/>
    </xf>
    <xf numFmtId="167" fontId="0" fillId="3" borderId="67" xfId="0" applyNumberFormat="1" applyFill="1" applyBorder="1" applyAlignment="1" applyProtection="1">
      <alignment horizontal="center" vertical="center" shrinkToFit="1"/>
    </xf>
    <xf numFmtId="167" fontId="0" fillId="3" borderId="18" xfId="0" applyNumberFormat="1" applyFill="1" applyBorder="1" applyAlignment="1" applyProtection="1">
      <alignment horizontal="center" vertical="center" shrinkToFit="1"/>
    </xf>
    <xf numFmtId="167" fontId="0" fillId="3" borderId="64" xfId="0" applyNumberFormat="1" applyFill="1" applyBorder="1" applyAlignment="1" applyProtection="1">
      <alignment horizontal="center" vertical="center" shrinkToFit="1"/>
    </xf>
    <xf numFmtId="167" fontId="0" fillId="3" borderId="73" xfId="0" applyNumberFormat="1" applyFill="1" applyBorder="1" applyAlignment="1" applyProtection="1">
      <alignment horizontal="center" vertical="center" shrinkToFit="1"/>
    </xf>
    <xf numFmtId="167" fontId="0" fillId="3" borderId="74" xfId="0" applyNumberFormat="1" applyFill="1" applyBorder="1" applyAlignment="1" applyProtection="1">
      <alignment horizontal="center" vertical="center" shrinkToFit="1"/>
    </xf>
    <xf numFmtId="167" fontId="0" fillId="3" borderId="75" xfId="0" applyNumberFormat="1" applyFill="1" applyBorder="1" applyAlignment="1" applyProtection="1">
      <alignment horizontal="center" vertical="center" shrinkToFit="1"/>
    </xf>
    <xf numFmtId="167" fontId="0" fillId="3" borderId="31" xfId="0" applyNumberFormat="1" applyFill="1" applyBorder="1" applyAlignment="1" applyProtection="1">
      <alignment horizontal="center" vertical="center" shrinkToFit="1"/>
    </xf>
    <xf numFmtId="167" fontId="0" fillId="3" borderId="32" xfId="0" applyNumberFormat="1" applyFill="1" applyBorder="1" applyAlignment="1" applyProtection="1">
      <alignment horizontal="center" vertical="center" shrinkToFit="1"/>
    </xf>
    <xf numFmtId="167" fontId="0" fillId="3" borderId="22" xfId="0" applyNumberFormat="1" applyFill="1" applyBorder="1" applyAlignment="1" applyProtection="1">
      <alignment horizontal="center" vertical="center" shrinkToFit="1"/>
    </xf>
    <xf numFmtId="167" fontId="0" fillId="3" borderId="57" xfId="0" applyNumberFormat="1" applyFill="1" applyBorder="1" applyAlignment="1" applyProtection="1">
      <alignment horizontal="center" vertical="center" shrinkToFit="1"/>
    </xf>
    <xf numFmtId="167" fontId="0" fillId="3" borderId="11" xfId="0" applyNumberFormat="1" applyFill="1" applyBorder="1" applyAlignment="1" applyProtection="1">
      <alignment horizontal="center" vertical="center" shrinkToFit="1"/>
    </xf>
    <xf numFmtId="167" fontId="0" fillId="3" borderId="12" xfId="0" applyNumberFormat="1" applyFill="1" applyBorder="1" applyAlignment="1" applyProtection="1">
      <alignment horizontal="center" vertical="center" shrinkToFit="1"/>
    </xf>
    <xf numFmtId="167" fontId="0" fillId="3" borderId="23" xfId="0" applyNumberFormat="1" applyFill="1" applyBorder="1" applyAlignment="1" applyProtection="1">
      <alignment horizontal="center" vertical="center" shrinkToFit="1"/>
    </xf>
    <xf numFmtId="167" fontId="0" fillId="3" borderId="58" xfId="0" applyNumberFormat="1" applyFill="1" applyBorder="1" applyAlignment="1" applyProtection="1">
      <alignment horizontal="center" vertical="center" shrinkToFit="1"/>
    </xf>
    <xf numFmtId="167" fontId="0" fillId="3" borderId="13" xfId="0" applyNumberFormat="1" applyFill="1" applyBorder="1" applyAlignment="1" applyProtection="1">
      <alignment horizontal="center" vertical="center" shrinkToFit="1"/>
    </xf>
    <xf numFmtId="167" fontId="0" fillId="3" borderId="14" xfId="0" applyNumberFormat="1" applyFill="1" applyBorder="1" applyAlignment="1" applyProtection="1">
      <alignment horizontal="center" vertical="center" shrinkToFit="1"/>
    </xf>
    <xf numFmtId="0" fontId="12" fillId="0" borderId="8" xfId="0" applyFont="1" applyBorder="1" applyAlignment="1">
      <alignment horizontal="center" vertical="center" wrapText="1"/>
    </xf>
    <xf numFmtId="0" fontId="4" fillId="0" borderId="8" xfId="0" applyFont="1" applyBorder="1" applyAlignment="1">
      <alignment horizontal="center" vertical="center" wrapText="1"/>
    </xf>
    <xf numFmtId="0" fontId="0" fillId="0" borderId="8" xfId="0" applyBorder="1" applyAlignment="1">
      <alignment horizontal="center" vertical="center" wrapText="1"/>
    </xf>
    <xf numFmtId="0" fontId="0" fillId="11" borderId="8" xfId="0" applyFill="1" applyBorder="1" applyAlignment="1">
      <alignment horizontal="center" vertical="center" wrapText="1"/>
    </xf>
    <xf numFmtId="0" fontId="12" fillId="11" borderId="8"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 fillId="3" borderId="0" xfId="0" applyFont="1" applyFill="1" applyProtection="1"/>
    <xf numFmtId="4" fontId="0" fillId="2" borderId="0" xfId="0" applyNumberFormat="1" applyFill="1" applyAlignment="1">
      <alignment horizontal="center"/>
    </xf>
    <xf numFmtId="0" fontId="1" fillId="3" borderId="0" xfId="0" applyFont="1" applyFill="1" applyAlignment="1" applyProtection="1">
      <alignment horizontal="center"/>
    </xf>
    <xf numFmtId="4" fontId="1" fillId="3" borderId="0" xfId="0" applyNumberFormat="1" applyFont="1" applyFill="1" applyAlignment="1" applyProtection="1">
      <alignment horizontal="center"/>
    </xf>
    <xf numFmtId="0" fontId="0" fillId="3" borderId="0" xfId="0" applyFont="1" applyFill="1" applyAlignment="1" applyProtection="1">
      <alignment horizontal="center"/>
    </xf>
    <xf numFmtId="4" fontId="0" fillId="3" borderId="0" xfId="0" applyNumberFormat="1" applyFont="1" applyFill="1" applyAlignment="1" applyProtection="1">
      <alignment horizontal="center"/>
    </xf>
    <xf numFmtId="0" fontId="0" fillId="3" borderId="18" xfId="0" applyFont="1" applyFill="1" applyBorder="1" applyAlignment="1" applyProtection="1">
      <alignment vertical="center"/>
    </xf>
    <xf numFmtId="0" fontId="0" fillId="3" borderId="66" xfId="0" applyFont="1" applyFill="1" applyBorder="1" applyAlignment="1" applyProtection="1">
      <alignment horizontal="center" vertical="center" wrapText="1"/>
    </xf>
    <xf numFmtId="0" fontId="0" fillId="3" borderId="66" xfId="0" applyFont="1" applyFill="1" applyBorder="1" applyAlignment="1" applyProtection="1">
      <alignment vertical="center" wrapText="1"/>
    </xf>
    <xf numFmtId="4" fontId="0" fillId="3" borderId="64" xfId="0" applyNumberFormat="1" applyFont="1" applyFill="1" applyBorder="1" applyAlignment="1" applyProtection="1">
      <alignment horizontal="center" vertical="center"/>
    </xf>
    <xf numFmtId="0" fontId="0" fillId="3" borderId="0" xfId="0" applyFont="1" applyFill="1" applyAlignment="1" applyProtection="1">
      <alignment vertical="center"/>
    </xf>
    <xf numFmtId="0" fontId="0" fillId="6" borderId="31" xfId="0" applyFont="1" applyFill="1" applyBorder="1" applyProtection="1">
      <protection locked="0"/>
    </xf>
    <xf numFmtId="0" fontId="0" fillId="6" borderId="74" xfId="0" applyFont="1" applyFill="1" applyBorder="1" applyAlignment="1" applyProtection="1">
      <alignment horizontal="center"/>
      <protection locked="0"/>
    </xf>
    <xf numFmtId="0" fontId="0" fillId="6" borderId="74" xfId="0" applyFont="1" applyFill="1" applyBorder="1" applyProtection="1">
      <protection locked="0"/>
    </xf>
    <xf numFmtId="4" fontId="0" fillId="6" borderId="32" xfId="0" applyNumberFormat="1" applyFont="1" applyFill="1" applyBorder="1" applyAlignment="1" applyProtection="1">
      <alignment horizontal="center"/>
      <protection locked="0"/>
    </xf>
    <xf numFmtId="0" fontId="0" fillId="6" borderId="11" xfId="0" applyFont="1" applyFill="1" applyBorder="1" applyProtection="1">
      <protection locked="0"/>
    </xf>
    <xf numFmtId="0" fontId="0" fillId="6" borderId="8" xfId="0" applyFont="1" applyFill="1" applyBorder="1" applyAlignment="1" applyProtection="1">
      <alignment horizontal="center"/>
      <protection locked="0"/>
    </xf>
    <xf numFmtId="0" fontId="0" fillId="6" borderId="8" xfId="0" applyFont="1" applyFill="1" applyBorder="1" applyProtection="1">
      <protection locked="0"/>
    </xf>
    <xf numFmtId="4" fontId="0" fillId="6" borderId="12" xfId="0" applyNumberFormat="1" applyFont="1" applyFill="1" applyBorder="1" applyAlignment="1" applyProtection="1">
      <alignment horizontal="center"/>
      <protection locked="0"/>
    </xf>
    <xf numFmtId="0" fontId="0" fillId="6" borderId="35" xfId="0" applyFont="1" applyFill="1" applyBorder="1" applyProtection="1">
      <protection locked="0"/>
    </xf>
    <xf numFmtId="0" fontId="0" fillId="6" borderId="69" xfId="0" applyFont="1" applyFill="1" applyBorder="1" applyAlignment="1" applyProtection="1">
      <alignment horizontal="center"/>
      <protection locked="0"/>
    </xf>
    <xf numFmtId="0" fontId="0" fillId="6" borderId="69" xfId="0" applyFont="1" applyFill="1" applyBorder="1" applyProtection="1">
      <protection locked="0"/>
    </xf>
    <xf numFmtId="4" fontId="0" fillId="6" borderId="36" xfId="0" applyNumberFormat="1" applyFont="1" applyFill="1" applyBorder="1" applyAlignment="1" applyProtection="1">
      <alignment horizontal="center"/>
      <protection locked="0"/>
    </xf>
    <xf numFmtId="0" fontId="0" fillId="6" borderId="13" xfId="0" applyFont="1" applyFill="1" applyBorder="1" applyProtection="1">
      <protection locked="0"/>
    </xf>
    <xf numFmtId="0" fontId="0" fillId="6" borderId="20" xfId="0" applyFont="1" applyFill="1" applyBorder="1" applyAlignment="1" applyProtection="1">
      <alignment horizontal="center"/>
      <protection locked="0"/>
    </xf>
    <xf numFmtId="0" fontId="0" fillId="6" borderId="20" xfId="0" applyFont="1" applyFill="1" applyBorder="1" applyProtection="1">
      <protection locked="0"/>
    </xf>
    <xf numFmtId="4" fontId="0" fillId="6" borderId="14" xfId="0" applyNumberFormat="1" applyFont="1" applyFill="1" applyBorder="1" applyAlignment="1" applyProtection="1">
      <alignment horizontal="center"/>
      <protection locked="0"/>
    </xf>
    <xf numFmtId="0" fontId="0" fillId="3" borderId="18" xfId="0" applyFill="1" applyBorder="1"/>
    <xf numFmtId="0" fontId="0" fillId="3" borderId="64" xfId="0" applyFill="1" applyBorder="1" applyAlignment="1">
      <alignment horizontal="center"/>
    </xf>
    <xf numFmtId="0" fontId="0" fillId="4" borderId="0" xfId="0" applyFill="1" applyAlignment="1">
      <alignment horizontal="center"/>
    </xf>
    <xf numFmtId="4" fontId="0" fillId="4" borderId="0" xfId="0" applyNumberFormat="1" applyFill="1" applyAlignment="1">
      <alignment horizontal="center"/>
    </xf>
    <xf numFmtId="8" fontId="0" fillId="3" borderId="15" xfId="0" applyNumberFormat="1" applyFill="1" applyBorder="1" applyAlignment="1" applyProtection="1">
      <alignment horizontal="center"/>
    </xf>
    <xf numFmtId="8" fontId="0" fillId="3" borderId="56" xfId="0" applyNumberFormat="1" applyFill="1" applyBorder="1" applyAlignment="1" applyProtection="1">
      <alignment horizontal="center"/>
    </xf>
    <xf numFmtId="8" fontId="0" fillId="3" borderId="10" xfId="0" applyNumberFormat="1" applyFill="1" applyBorder="1" applyAlignment="1" applyProtection="1">
      <alignment horizontal="center"/>
    </xf>
    <xf numFmtId="1" fontId="0" fillId="3" borderId="17" xfId="0" applyNumberFormat="1" applyFill="1" applyBorder="1" applyAlignment="1" applyProtection="1">
      <alignment horizontal="center"/>
    </xf>
    <xf numFmtId="1" fontId="0" fillId="3" borderId="58" xfId="0" applyNumberFormat="1" applyFill="1" applyBorder="1" applyAlignment="1" applyProtection="1">
      <alignment horizontal="center"/>
    </xf>
    <xf numFmtId="1" fontId="0" fillId="3" borderId="14" xfId="0" applyNumberFormat="1" applyFill="1" applyBorder="1" applyAlignment="1" applyProtection="1">
      <alignment horizontal="center"/>
    </xf>
    <xf numFmtId="0" fontId="0" fillId="3" borderId="0" xfId="0" applyFill="1" applyAlignment="1" applyProtection="1">
      <alignment horizontal="center" vertical="center"/>
    </xf>
    <xf numFmtId="164" fontId="0" fillId="3" borderId="1" xfId="0" applyNumberFormat="1" applyFill="1" applyBorder="1" applyAlignment="1" applyProtection="1">
      <alignment horizontal="center" vertical="center" wrapText="1"/>
    </xf>
    <xf numFmtId="164" fontId="0" fillId="3" borderId="67" xfId="0" applyNumberFormat="1" applyFill="1" applyBorder="1" applyAlignment="1" applyProtection="1">
      <alignment horizontal="center" vertical="center" wrapText="1"/>
    </xf>
    <xf numFmtId="164" fontId="0" fillId="3" borderId="64" xfId="0" applyNumberFormat="1" applyFill="1" applyBorder="1" applyAlignment="1" applyProtection="1">
      <alignment horizontal="center" vertical="center" wrapText="1"/>
    </xf>
    <xf numFmtId="165" fontId="0" fillId="3" borderId="67" xfId="0" applyNumberFormat="1" applyFill="1" applyBorder="1" applyAlignment="1" applyProtection="1">
      <alignment horizontal="center" vertical="center" wrapText="1"/>
    </xf>
    <xf numFmtId="165" fontId="0" fillId="3" borderId="64" xfId="0" applyNumberFormat="1" applyFill="1" applyBorder="1" applyAlignment="1" applyProtection="1">
      <alignment horizontal="center" vertical="center" wrapText="1"/>
    </xf>
    <xf numFmtId="3" fontId="0" fillId="3" borderId="67" xfId="0" applyNumberFormat="1" applyFill="1" applyBorder="1" applyAlignment="1" applyProtection="1">
      <alignment horizontal="center" vertical="center" wrapText="1"/>
    </xf>
    <xf numFmtId="3" fontId="0" fillId="3" borderId="64" xfId="0" applyNumberFormat="1" applyFill="1" applyBorder="1" applyAlignment="1" applyProtection="1">
      <alignment horizontal="center" vertical="center" wrapText="1"/>
    </xf>
    <xf numFmtId="164" fontId="0" fillId="8" borderId="2" xfId="0" applyNumberFormat="1" applyFill="1" applyBorder="1" applyAlignment="1" applyProtection="1">
      <alignment horizontal="center" vertical="center"/>
    </xf>
    <xf numFmtId="164" fontId="0" fillId="8" borderId="2" xfId="0" applyNumberFormat="1" applyFill="1" applyBorder="1" applyAlignment="1" applyProtection="1"/>
    <xf numFmtId="3" fontId="0" fillId="8" borderId="2" xfId="0" applyNumberFormat="1" applyFill="1" applyBorder="1" applyAlignment="1" applyProtection="1"/>
    <xf numFmtId="164" fontId="0" fillId="6" borderId="15" xfId="0" applyNumberFormat="1" applyFill="1" applyBorder="1" applyAlignment="1" applyProtection="1">
      <alignment horizontal="center" vertical="center"/>
      <protection locked="0"/>
    </xf>
    <xf numFmtId="164" fontId="0" fillId="6" borderId="56" xfId="0" applyNumberFormat="1" applyFill="1" applyBorder="1" applyAlignment="1" applyProtection="1">
      <alignment horizontal="center" vertical="center"/>
      <protection locked="0"/>
    </xf>
    <xf numFmtId="164" fontId="0" fillId="3" borderId="10" xfId="0" applyNumberFormat="1" applyFill="1" applyBorder="1" applyAlignment="1" applyProtection="1">
      <alignment horizontal="center" shrinkToFit="1"/>
    </xf>
    <xf numFmtId="165" fontId="0" fillId="3" borderId="82" xfId="0" applyNumberFormat="1" applyFill="1" applyBorder="1" applyAlignment="1" applyProtection="1">
      <alignment horizontal="center" shrinkToFit="1"/>
    </xf>
    <xf numFmtId="165" fontId="0" fillId="3" borderId="75" xfId="0" applyNumberFormat="1" applyFill="1" applyBorder="1" applyAlignment="1" applyProtection="1">
      <alignment horizontal="center" shrinkToFit="1"/>
    </xf>
    <xf numFmtId="3" fontId="0" fillId="6" borderId="82" xfId="0" applyNumberFormat="1" applyFill="1" applyBorder="1" applyAlignment="1" applyProtection="1">
      <alignment horizontal="center" shrinkToFit="1"/>
      <protection locked="0"/>
    </xf>
    <xf numFmtId="3" fontId="0" fillId="6" borderId="56" xfId="0" applyNumberFormat="1" applyFill="1" applyBorder="1" applyAlignment="1" applyProtection="1">
      <alignment horizontal="center" shrinkToFit="1"/>
      <protection locked="0"/>
    </xf>
    <xf numFmtId="3" fontId="0" fillId="3" borderId="10" xfId="0" applyNumberFormat="1" applyFill="1" applyBorder="1" applyAlignment="1" applyProtection="1">
      <alignment horizontal="center" shrinkToFit="1"/>
    </xf>
    <xf numFmtId="164" fontId="0" fillId="6" borderId="34" xfId="0" applyNumberFormat="1" applyFill="1" applyBorder="1" applyAlignment="1" applyProtection="1">
      <alignment horizontal="center" vertical="center"/>
      <protection locked="0"/>
    </xf>
    <xf numFmtId="164" fontId="0" fillId="6" borderId="70" xfId="0" applyNumberFormat="1" applyFill="1" applyBorder="1" applyAlignment="1" applyProtection="1">
      <alignment horizontal="center" vertical="center"/>
      <protection locked="0"/>
    </xf>
    <xf numFmtId="164" fontId="0" fillId="3" borderId="36" xfId="0" applyNumberFormat="1" applyFill="1" applyBorder="1" applyAlignment="1" applyProtection="1">
      <alignment horizontal="center" shrinkToFit="1"/>
    </xf>
    <xf numFmtId="165" fontId="0" fillId="3" borderId="83" xfId="0" applyNumberFormat="1" applyFill="1" applyBorder="1" applyAlignment="1" applyProtection="1">
      <alignment horizontal="center" shrinkToFit="1"/>
    </xf>
    <xf numFmtId="165" fontId="0" fillId="3" borderId="70" xfId="0" applyNumberFormat="1" applyFill="1" applyBorder="1" applyAlignment="1" applyProtection="1">
      <alignment horizontal="center" shrinkToFit="1"/>
    </xf>
    <xf numFmtId="3" fontId="0" fillId="6" borderId="83" xfId="0" applyNumberFormat="1" applyFill="1" applyBorder="1" applyAlignment="1" applyProtection="1">
      <alignment horizontal="center" shrinkToFit="1"/>
      <protection locked="0"/>
    </xf>
    <xf numFmtId="3" fontId="0" fillId="6" borderId="70" xfId="0" applyNumberFormat="1" applyFill="1" applyBorder="1" applyAlignment="1" applyProtection="1">
      <alignment horizontal="center" shrinkToFit="1"/>
      <protection locked="0"/>
    </xf>
    <xf numFmtId="3" fontId="0" fillId="3" borderId="36" xfId="0" applyNumberFormat="1" applyFill="1" applyBorder="1" applyAlignment="1" applyProtection="1">
      <alignment horizontal="center" shrinkToFit="1"/>
    </xf>
    <xf numFmtId="164" fontId="0" fillId="6" borderId="16" xfId="0" applyNumberFormat="1" applyFill="1" applyBorder="1" applyAlignment="1" applyProtection="1">
      <alignment horizontal="center" vertical="center"/>
      <protection locked="0"/>
    </xf>
    <xf numFmtId="164" fontId="0" fillId="6" borderId="57" xfId="0" applyNumberFormat="1" applyFill="1" applyBorder="1" applyAlignment="1" applyProtection="1">
      <alignment horizontal="center" vertical="center"/>
      <protection locked="0"/>
    </xf>
    <xf numFmtId="164" fontId="0" fillId="3" borderId="12" xfId="0" applyNumberFormat="1" applyFill="1" applyBorder="1" applyAlignment="1" applyProtection="1">
      <alignment horizontal="center" shrinkToFit="1"/>
    </xf>
    <xf numFmtId="165" fontId="0" fillId="3" borderId="62" xfId="0" applyNumberFormat="1" applyFill="1" applyBorder="1" applyAlignment="1" applyProtection="1">
      <alignment horizontal="center" shrinkToFit="1"/>
    </xf>
    <xf numFmtId="165" fontId="0" fillId="3" borderId="57" xfId="0" applyNumberFormat="1" applyFill="1" applyBorder="1" applyAlignment="1" applyProtection="1">
      <alignment horizontal="center" shrinkToFit="1"/>
    </xf>
    <xf numFmtId="3" fontId="0" fillId="6" borderId="62" xfId="0" applyNumberFormat="1" applyFill="1" applyBorder="1" applyAlignment="1" applyProtection="1">
      <alignment horizontal="center" shrinkToFit="1"/>
      <protection locked="0"/>
    </xf>
    <xf numFmtId="3" fontId="0" fillId="6" borderId="57" xfId="0" applyNumberFormat="1" applyFill="1" applyBorder="1" applyAlignment="1" applyProtection="1">
      <alignment horizontal="center" shrinkToFit="1"/>
      <protection locked="0"/>
    </xf>
    <xf numFmtId="3" fontId="0" fillId="3" borderId="12" xfId="0" applyNumberFormat="1" applyFill="1" applyBorder="1" applyAlignment="1" applyProtection="1">
      <alignment horizontal="center" shrinkToFit="1"/>
    </xf>
    <xf numFmtId="164" fontId="0" fillId="6" borderId="17" xfId="0" applyNumberFormat="1" applyFill="1" applyBorder="1" applyAlignment="1" applyProtection="1">
      <alignment horizontal="center" vertical="center"/>
      <protection locked="0"/>
    </xf>
    <xf numFmtId="164" fontId="0" fillId="6" borderId="58" xfId="0" applyNumberFormat="1" applyFill="1" applyBorder="1" applyAlignment="1" applyProtection="1">
      <alignment horizontal="center" vertical="center"/>
      <protection locked="0"/>
    </xf>
    <xf numFmtId="164" fontId="0" fillId="3" borderId="14" xfId="0" applyNumberFormat="1" applyFill="1" applyBorder="1" applyAlignment="1" applyProtection="1">
      <alignment horizontal="center" shrinkToFit="1"/>
    </xf>
    <xf numFmtId="3" fontId="0" fillId="6" borderId="58" xfId="0" applyNumberFormat="1" applyFill="1" applyBorder="1" applyAlignment="1" applyProtection="1">
      <alignment horizontal="center" shrinkToFit="1"/>
      <protection locked="0"/>
    </xf>
    <xf numFmtId="3" fontId="0" fillId="3" borderId="14" xfId="0" applyNumberFormat="1" applyFill="1" applyBorder="1" applyAlignment="1" applyProtection="1">
      <alignment horizontal="center" shrinkToFit="1"/>
    </xf>
    <xf numFmtId="164" fontId="0" fillId="8" borderId="2" xfId="0" applyNumberFormat="1" applyFill="1" applyBorder="1" applyAlignment="1" applyProtection="1">
      <alignment shrinkToFit="1"/>
    </xf>
    <xf numFmtId="3" fontId="0" fillId="8" borderId="2" xfId="0" applyNumberFormat="1" applyFill="1" applyBorder="1" applyAlignment="1" applyProtection="1">
      <alignment shrinkToFit="1"/>
    </xf>
    <xf numFmtId="164" fontId="0" fillId="6" borderId="30" xfId="0" applyNumberFormat="1" applyFill="1" applyBorder="1" applyAlignment="1" applyProtection="1">
      <alignment horizontal="center" vertical="center"/>
      <protection locked="0"/>
    </xf>
    <xf numFmtId="164" fontId="0" fillId="6" borderId="75" xfId="0" applyNumberFormat="1" applyFill="1" applyBorder="1" applyAlignment="1" applyProtection="1">
      <alignment horizontal="center" vertical="center"/>
      <protection locked="0"/>
    </xf>
    <xf numFmtId="164" fontId="0" fillId="3" borderId="32" xfId="0" applyNumberFormat="1" applyFill="1" applyBorder="1" applyAlignment="1" applyProtection="1">
      <alignment horizontal="center" shrinkToFit="1"/>
    </xf>
    <xf numFmtId="3" fontId="0" fillId="6" borderId="75" xfId="0" applyNumberFormat="1" applyFill="1" applyBorder="1" applyAlignment="1" applyProtection="1">
      <alignment horizontal="center" shrinkToFit="1"/>
      <protection locked="0"/>
    </xf>
    <xf numFmtId="3" fontId="0" fillId="3" borderId="32" xfId="0" applyNumberFormat="1" applyFill="1" applyBorder="1" applyAlignment="1" applyProtection="1">
      <alignment horizontal="center" shrinkToFit="1"/>
    </xf>
    <xf numFmtId="165" fontId="0" fillId="3" borderId="63" xfId="0" applyNumberFormat="1" applyFill="1" applyBorder="1" applyAlignment="1" applyProtection="1">
      <alignment horizontal="center" shrinkToFit="1"/>
    </xf>
    <xf numFmtId="165" fontId="0" fillId="3" borderId="58" xfId="0" applyNumberFormat="1" applyFill="1" applyBorder="1" applyAlignment="1" applyProtection="1">
      <alignment horizontal="center" shrinkToFit="1"/>
    </xf>
    <xf numFmtId="3" fontId="0" fillId="6" borderId="63" xfId="0" applyNumberFormat="1" applyFill="1" applyBorder="1" applyAlignment="1" applyProtection="1">
      <alignment horizontal="center" shrinkToFit="1"/>
      <protection locked="0"/>
    </xf>
    <xf numFmtId="0" fontId="0" fillId="3" borderId="0" xfId="0" applyFill="1" applyAlignment="1">
      <alignment vertical="center"/>
    </xf>
    <xf numFmtId="0" fontId="0" fillId="6" borderId="31" xfId="0" applyFill="1" applyBorder="1" applyProtection="1">
      <protection locked="0"/>
    </xf>
    <xf numFmtId="3" fontId="0" fillId="6" borderId="32" xfId="0" applyNumberFormat="1" applyFill="1" applyBorder="1" applyAlignment="1" applyProtection="1">
      <alignment horizontal="center"/>
      <protection locked="0"/>
    </xf>
    <xf numFmtId="0" fontId="0" fillId="6" borderId="11" xfId="0" applyFill="1" applyBorder="1" applyProtection="1">
      <protection locked="0"/>
    </xf>
    <xf numFmtId="3" fontId="0" fillId="6" borderId="12" xfId="0" applyNumberFormat="1" applyFill="1" applyBorder="1" applyAlignment="1" applyProtection="1">
      <alignment horizontal="center"/>
      <protection locked="0"/>
    </xf>
    <xf numFmtId="0" fontId="0" fillId="6" borderId="13" xfId="0" applyFill="1" applyBorder="1" applyProtection="1">
      <protection locked="0"/>
    </xf>
    <xf numFmtId="3" fontId="0" fillId="6" borderId="14" xfId="0" applyNumberFormat="1" applyFill="1" applyBorder="1" applyAlignment="1" applyProtection="1">
      <alignment horizontal="center"/>
      <protection locked="0"/>
    </xf>
    <xf numFmtId="8" fontId="0" fillId="3" borderId="57" xfId="0" applyNumberFormat="1" applyFill="1" applyBorder="1" applyAlignment="1" applyProtection="1">
      <alignment horizontal="center" vertical="center" shrinkToFit="1"/>
    </xf>
    <xf numFmtId="8" fontId="0" fillId="3" borderId="8" xfId="0" applyNumberFormat="1" applyFill="1" applyBorder="1" applyAlignment="1" applyProtection="1">
      <alignment horizontal="center" vertical="center" shrinkToFit="1"/>
    </xf>
    <xf numFmtId="8" fontId="0" fillId="3" borderId="11" xfId="0" applyNumberFormat="1" applyFill="1" applyBorder="1" applyAlignment="1" applyProtection="1">
      <alignment horizontal="center" vertical="center" shrinkToFit="1"/>
    </xf>
    <xf numFmtId="8" fontId="0" fillId="3" borderId="12" xfId="0" applyNumberFormat="1" applyFill="1" applyBorder="1" applyAlignment="1" applyProtection="1">
      <alignment horizontal="center" vertical="center" shrinkToFit="1"/>
    </xf>
    <xf numFmtId="0" fontId="23" fillId="12" borderId="8" xfId="0" applyFont="1" applyFill="1" applyBorder="1" applyAlignment="1">
      <alignment horizontal="center" vertical="center"/>
    </xf>
    <xf numFmtId="0" fontId="1" fillId="3" borderId="0" xfId="0" applyFont="1" applyFill="1" applyProtection="1"/>
    <xf numFmtId="0" fontId="4" fillId="3" borderId="6" xfId="0" applyFont="1" applyFill="1" applyBorder="1" applyAlignment="1">
      <alignment horizontal="center" vertical="center"/>
    </xf>
    <xf numFmtId="0" fontId="0" fillId="0" borderId="0" xfId="0" applyFont="1"/>
    <xf numFmtId="0" fontId="3" fillId="3" borderId="0" xfId="0" applyFont="1" applyFill="1" applyProtection="1"/>
    <xf numFmtId="165" fontId="0" fillId="13" borderId="10" xfId="0" applyNumberFormat="1" applyFill="1" applyBorder="1" applyAlignment="1" applyProtection="1">
      <alignment horizontal="center"/>
    </xf>
    <xf numFmtId="165" fontId="0" fillId="14" borderId="14" xfId="0" applyNumberFormat="1" applyFill="1" applyBorder="1" applyAlignment="1" applyProtection="1">
      <alignment horizontal="center"/>
    </xf>
    <xf numFmtId="165" fontId="0" fillId="3" borderId="61" xfId="0" applyNumberFormat="1" applyFill="1" applyBorder="1" applyAlignment="1" applyProtection="1">
      <alignment horizontal="center" shrinkToFit="1"/>
    </xf>
    <xf numFmtId="165" fontId="0" fillId="3" borderId="56" xfId="0" applyNumberFormat="1" applyFill="1" applyBorder="1" applyAlignment="1" applyProtection="1">
      <alignment horizontal="center" shrinkToFit="1"/>
    </xf>
    <xf numFmtId="165" fontId="0" fillId="3" borderId="10" xfId="0" applyNumberFormat="1" applyFill="1" applyBorder="1" applyAlignment="1" applyProtection="1">
      <alignment horizontal="center" shrinkToFit="1"/>
    </xf>
    <xf numFmtId="3" fontId="0" fillId="6" borderId="61" xfId="0" applyNumberFormat="1" applyFill="1" applyBorder="1" applyAlignment="1" applyProtection="1">
      <alignment horizontal="center" shrinkToFit="1"/>
      <protection locked="0"/>
    </xf>
    <xf numFmtId="0" fontId="0" fillId="8" borderId="48" xfId="0" applyFill="1" applyBorder="1" applyAlignment="1" applyProtection="1"/>
    <xf numFmtId="165" fontId="0" fillId="8" borderId="49" xfId="0" applyNumberFormat="1" applyFill="1" applyBorder="1" applyAlignment="1" applyProtection="1">
      <alignment shrinkToFit="1"/>
    </xf>
    <xf numFmtId="3" fontId="0" fillId="8" borderId="49" xfId="0" applyNumberFormat="1" applyFill="1" applyBorder="1" applyAlignment="1" applyProtection="1">
      <alignment shrinkToFit="1"/>
    </xf>
    <xf numFmtId="165" fontId="0" fillId="8" borderId="49" xfId="0" applyNumberFormat="1" applyFill="1" applyBorder="1" applyAlignment="1" applyProtection="1"/>
    <xf numFmtId="3" fontId="0" fillId="8" borderId="49" xfId="0" applyNumberFormat="1" applyFill="1" applyBorder="1" applyAlignment="1" applyProtection="1"/>
    <xf numFmtId="0" fontId="1" fillId="4" borderId="0" xfId="0" applyFont="1" applyFill="1" applyProtection="1"/>
    <xf numFmtId="0" fontId="1" fillId="13" borderId="1" xfId="0" applyFont="1" applyFill="1" applyBorder="1" applyAlignment="1" applyProtection="1"/>
    <xf numFmtId="164" fontId="1" fillId="13" borderId="2" xfId="0" applyNumberFormat="1" applyFont="1" applyFill="1" applyBorder="1" applyAlignment="1" applyProtection="1">
      <alignment horizontal="center" vertical="center"/>
    </xf>
    <xf numFmtId="164" fontId="1" fillId="13" borderId="2" xfId="0" applyNumberFormat="1" applyFont="1" applyFill="1" applyBorder="1" applyAlignment="1" applyProtection="1"/>
    <xf numFmtId="165" fontId="1" fillId="13" borderId="2" xfId="0" applyNumberFormat="1" applyFont="1" applyFill="1" applyBorder="1" applyAlignment="1" applyProtection="1"/>
    <xf numFmtId="3" fontId="1" fillId="13" borderId="2" xfId="0" applyNumberFormat="1" applyFont="1" applyFill="1" applyBorder="1" applyAlignment="1" applyProtection="1"/>
    <xf numFmtId="3" fontId="1" fillId="13" borderId="3" xfId="0" applyNumberFormat="1" applyFont="1" applyFill="1" applyBorder="1" applyAlignment="1" applyProtection="1"/>
    <xf numFmtId="0" fontId="0" fillId="13" borderId="15" xfId="0" applyFill="1" applyBorder="1" applyAlignment="1" applyProtection="1">
      <alignment horizontal="left" indent="2"/>
    </xf>
    <xf numFmtId="0" fontId="0" fillId="13" borderId="34" xfId="0" applyFill="1" applyBorder="1" applyAlignment="1" applyProtection="1">
      <alignment horizontal="left" indent="2"/>
    </xf>
    <xf numFmtId="0" fontId="0" fillId="13" borderId="16" xfId="0" applyFill="1" applyBorder="1" applyAlignment="1" applyProtection="1">
      <alignment horizontal="left" indent="2"/>
    </xf>
    <xf numFmtId="0" fontId="0" fillId="13" borderId="17" xfId="0" applyFill="1" applyBorder="1" applyAlignment="1" applyProtection="1">
      <alignment horizontal="left" indent="2"/>
    </xf>
    <xf numFmtId="0" fontId="0" fillId="13" borderId="30" xfId="0" applyFill="1" applyBorder="1" applyAlignment="1" applyProtection="1">
      <alignment horizontal="left" indent="2"/>
    </xf>
    <xf numFmtId="0" fontId="0" fillId="14" borderId="15" xfId="0" applyFill="1" applyBorder="1" applyAlignment="1" applyProtection="1">
      <alignment horizontal="left" indent="2"/>
    </xf>
    <xf numFmtId="0" fontId="0" fillId="14" borderId="30" xfId="0" applyFill="1" applyBorder="1" applyAlignment="1" applyProtection="1">
      <alignment horizontal="left" indent="2"/>
    </xf>
    <xf numFmtId="0" fontId="0" fillId="14" borderId="16" xfId="0" applyFill="1" applyBorder="1" applyAlignment="1" applyProtection="1">
      <alignment horizontal="left" indent="2"/>
    </xf>
    <xf numFmtId="0" fontId="0" fillId="14" borderId="34" xfId="0" applyFill="1" applyBorder="1" applyAlignment="1" applyProtection="1">
      <alignment horizontal="left" indent="2"/>
    </xf>
    <xf numFmtId="0" fontId="0" fillId="14" borderId="17" xfId="0" applyFill="1" applyBorder="1" applyAlignment="1" applyProtection="1">
      <alignment horizontal="left" indent="2"/>
    </xf>
    <xf numFmtId="0" fontId="3" fillId="14" borderId="11" xfId="0" applyFont="1" applyFill="1" applyBorder="1" applyAlignment="1" applyProtection="1">
      <alignment horizontal="center" vertical="center" wrapText="1"/>
    </xf>
    <xf numFmtId="0" fontId="3" fillId="14" borderId="8" xfId="0" applyFont="1" applyFill="1" applyBorder="1" applyAlignment="1" applyProtection="1">
      <alignment horizontal="center" vertical="center" wrapText="1"/>
    </xf>
    <xf numFmtId="0" fontId="3" fillId="14" borderId="12" xfId="0" applyFont="1" applyFill="1" applyBorder="1" applyAlignment="1" applyProtection="1">
      <alignment horizontal="center" vertical="center" wrapText="1"/>
    </xf>
    <xf numFmtId="0" fontId="3" fillId="13" borderId="11" xfId="0" applyFont="1" applyFill="1" applyBorder="1" applyAlignment="1" applyProtection="1">
      <alignment horizontal="center" vertical="center" wrapText="1"/>
    </xf>
    <xf numFmtId="0" fontId="3" fillId="13" borderId="8" xfId="0" applyFont="1" applyFill="1" applyBorder="1" applyAlignment="1" applyProtection="1">
      <alignment horizontal="center" vertical="center" wrapText="1"/>
    </xf>
    <xf numFmtId="0" fontId="3" fillId="13" borderId="12" xfId="0" applyFont="1" applyFill="1" applyBorder="1" applyAlignment="1" applyProtection="1">
      <alignment horizontal="center" vertical="center" wrapText="1"/>
    </xf>
    <xf numFmtId="0" fontId="4" fillId="13" borderId="0" xfId="0" applyFont="1" applyFill="1" applyBorder="1" applyAlignment="1">
      <alignment horizontal="center" vertical="center" wrapText="1"/>
    </xf>
    <xf numFmtId="0" fontId="4" fillId="13" borderId="49" xfId="0" applyFont="1" applyFill="1" applyBorder="1" applyAlignment="1">
      <alignment horizontal="center" vertical="center"/>
    </xf>
    <xf numFmtId="0" fontId="4" fillId="13" borderId="47" xfId="0" applyFont="1" applyFill="1" applyBorder="1" applyAlignment="1">
      <alignment horizontal="center" vertical="center" wrapText="1"/>
    </xf>
    <xf numFmtId="0" fontId="4" fillId="13" borderId="46" xfId="0" applyFont="1" applyFill="1" applyBorder="1" applyAlignment="1">
      <alignment horizontal="center" vertical="center" wrapText="1"/>
    </xf>
    <xf numFmtId="0" fontId="4" fillId="13" borderId="35" xfId="0" applyFont="1" applyFill="1" applyBorder="1" applyAlignment="1">
      <alignment horizontal="center" vertical="center" wrapText="1"/>
    </xf>
    <xf numFmtId="0" fontId="4" fillId="13" borderId="59" xfId="0" applyFont="1" applyFill="1" applyBorder="1" applyAlignment="1">
      <alignment horizontal="center" vertical="center"/>
    </xf>
    <xf numFmtId="0" fontId="4" fillId="13" borderId="40" xfId="0" applyFont="1" applyFill="1" applyBorder="1" applyAlignment="1">
      <alignment horizontal="center" vertical="center"/>
    </xf>
    <xf numFmtId="0" fontId="4" fillId="13" borderId="40" xfId="0" applyFont="1" applyFill="1" applyBorder="1" applyAlignment="1">
      <alignment horizontal="center" vertical="center" wrapText="1"/>
    </xf>
    <xf numFmtId="0" fontId="4" fillId="13" borderId="42" xfId="0" applyFont="1" applyFill="1" applyBorder="1" applyAlignment="1">
      <alignment horizontal="center" vertical="center" wrapText="1"/>
    </xf>
    <xf numFmtId="0" fontId="4" fillId="13" borderId="45" xfId="0" applyFont="1" applyFill="1" applyBorder="1" applyAlignment="1">
      <alignment horizontal="center" vertical="center"/>
    </xf>
    <xf numFmtId="0" fontId="4" fillId="13" borderId="60" xfId="0" applyFont="1" applyFill="1" applyBorder="1" applyAlignment="1">
      <alignment horizontal="center" vertical="center"/>
    </xf>
    <xf numFmtId="0" fontId="4" fillId="13" borderId="51" xfId="0" applyFont="1" applyFill="1" applyBorder="1" applyAlignment="1">
      <alignment horizontal="center" vertical="center"/>
    </xf>
    <xf numFmtId="0" fontId="4" fillId="13" borderId="55" xfId="0" applyFont="1" applyFill="1" applyBorder="1" applyAlignment="1">
      <alignment horizontal="center" vertical="center"/>
    </xf>
    <xf numFmtId="0" fontId="4" fillId="13" borderId="39"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13" borderId="50" xfId="0" applyFont="1" applyFill="1" applyBorder="1" applyAlignment="1">
      <alignment horizontal="center" vertical="center"/>
    </xf>
    <xf numFmtId="0" fontId="4" fillId="13" borderId="11"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4" fillId="13" borderId="57" xfId="0" applyFont="1" applyFill="1" applyBorder="1" applyAlignment="1">
      <alignment horizontal="center" vertical="center" wrapText="1"/>
    </xf>
    <xf numFmtId="0" fontId="4" fillId="13" borderId="11" xfId="0" applyFont="1" applyFill="1" applyBorder="1" applyAlignment="1" applyProtection="1">
      <alignment horizontal="center" vertical="center" wrapText="1"/>
    </xf>
    <xf numFmtId="0" fontId="4" fillId="13" borderId="8" xfId="0" applyFont="1" applyFill="1" applyBorder="1" applyAlignment="1" applyProtection="1">
      <alignment horizontal="center" vertical="center" wrapText="1"/>
    </xf>
    <xf numFmtId="0" fontId="4" fillId="13" borderId="57" xfId="0" applyFont="1" applyFill="1" applyBorder="1" applyAlignment="1" applyProtection="1">
      <alignment horizontal="center" vertical="center" wrapText="1"/>
    </xf>
    <xf numFmtId="0" fontId="4" fillId="13" borderId="12" xfId="0" applyFont="1" applyFill="1" applyBorder="1" applyAlignment="1">
      <alignment horizontal="center" vertical="center" wrapText="1"/>
    </xf>
    <xf numFmtId="0" fontId="4" fillId="14" borderId="11" xfId="0" applyFont="1" applyFill="1" applyBorder="1" applyAlignment="1">
      <alignment horizontal="center" vertical="center" wrapText="1"/>
    </xf>
    <xf numFmtId="0" fontId="4" fillId="14" borderId="8" xfId="0" applyFont="1" applyFill="1" applyBorder="1" applyAlignment="1">
      <alignment horizontal="center" vertical="center" wrapText="1"/>
    </xf>
    <xf numFmtId="0" fontId="4" fillId="14" borderId="12" xfId="0" applyFont="1" applyFill="1" applyBorder="1" applyAlignment="1">
      <alignment horizontal="center" vertical="center" wrapText="1"/>
    </xf>
    <xf numFmtId="0" fontId="4" fillId="14" borderId="22" xfId="0" applyFont="1" applyFill="1" applyBorder="1" applyAlignment="1">
      <alignment horizontal="center" vertical="center" wrapText="1"/>
    </xf>
    <xf numFmtId="0" fontId="4" fillId="14" borderId="11" xfId="0" applyFont="1" applyFill="1" applyBorder="1" applyAlignment="1" applyProtection="1">
      <alignment horizontal="center" vertical="center" wrapText="1"/>
    </xf>
    <xf numFmtId="0" fontId="4" fillId="14" borderId="8" xfId="0" applyFont="1" applyFill="1" applyBorder="1" applyAlignment="1" applyProtection="1">
      <alignment horizontal="center" vertical="center" wrapText="1"/>
    </xf>
    <xf numFmtId="0" fontId="4" fillId="14" borderId="12" xfId="0" applyFont="1" applyFill="1" applyBorder="1" applyAlignment="1" applyProtection="1">
      <alignment horizontal="center" vertical="center" wrapText="1"/>
    </xf>
    <xf numFmtId="0" fontId="4" fillId="14" borderId="45" xfId="0" applyFont="1" applyFill="1" applyBorder="1" applyAlignment="1">
      <alignment horizontal="center" vertical="center" wrapText="1"/>
    </xf>
    <xf numFmtId="0" fontId="4" fillId="14" borderId="39" xfId="0" applyFont="1" applyFill="1" applyBorder="1" applyAlignment="1">
      <alignment horizontal="center" vertical="center" wrapText="1"/>
    </xf>
    <xf numFmtId="0" fontId="4" fillId="14" borderId="45" xfId="0" applyFont="1" applyFill="1" applyBorder="1" applyAlignment="1">
      <alignment horizontal="center" vertical="center"/>
    </xf>
    <xf numFmtId="0" fontId="4" fillId="14" borderId="0" xfId="0" applyFont="1" applyFill="1" applyBorder="1" applyAlignment="1">
      <alignment horizontal="center" vertical="center" wrapText="1"/>
    </xf>
    <xf numFmtId="0" fontId="4" fillId="14" borderId="49" xfId="0" applyFont="1" applyFill="1" applyBorder="1" applyAlignment="1">
      <alignment horizontal="center" vertical="center"/>
    </xf>
    <xf numFmtId="0" fontId="0" fillId="3" borderId="54" xfId="0" applyFont="1" applyFill="1" applyBorder="1" applyAlignment="1" applyProtection="1">
      <alignment horizontal="left" vertical="center" indent="1"/>
    </xf>
    <xf numFmtId="167" fontId="0" fillId="6" borderId="45" xfId="0" applyNumberFormat="1" applyFont="1" applyFill="1" applyBorder="1" applyAlignment="1" applyProtection="1">
      <alignment horizontal="center" vertical="center" shrinkToFit="1"/>
      <protection locked="0"/>
    </xf>
    <xf numFmtId="167" fontId="0" fillId="6" borderId="51" xfId="0" applyNumberFormat="1" applyFont="1" applyFill="1" applyBorder="1" applyAlignment="1" applyProtection="1">
      <alignment horizontal="center" vertical="center" shrinkToFit="1"/>
      <protection locked="0"/>
    </xf>
    <xf numFmtId="167" fontId="0" fillId="6" borderId="46" xfId="0" applyNumberFormat="1" applyFont="1" applyFill="1" applyBorder="1" applyAlignment="1" applyProtection="1">
      <alignment horizontal="center" vertical="center" shrinkToFit="1"/>
      <protection locked="0"/>
    </xf>
    <xf numFmtId="167" fontId="0" fillId="6" borderId="60" xfId="0" applyNumberFormat="1" applyFont="1" applyFill="1" applyBorder="1" applyAlignment="1" applyProtection="1">
      <alignment horizontal="center" vertical="center" shrinkToFit="1"/>
      <protection locked="0"/>
    </xf>
    <xf numFmtId="0" fontId="0" fillId="3" borderId="9" xfId="0" applyFill="1" applyBorder="1" applyAlignment="1">
      <alignment horizontal="center" vertical="center"/>
    </xf>
    <xf numFmtId="165" fontId="0" fillId="13" borderId="10" xfId="0" applyNumberFormat="1" applyFill="1" applyBorder="1" applyAlignment="1">
      <alignment horizontal="center" vertical="center"/>
    </xf>
    <xf numFmtId="0" fontId="0" fillId="3" borderId="13" xfId="0" applyFill="1" applyBorder="1" applyAlignment="1">
      <alignment horizontal="center" vertical="center"/>
    </xf>
    <xf numFmtId="165" fontId="0" fillId="14" borderId="14" xfId="0" applyNumberFormat="1" applyFill="1" applyBorder="1" applyAlignment="1">
      <alignment horizontal="center" vertical="center"/>
    </xf>
    <xf numFmtId="165" fontId="0" fillId="13" borderId="10" xfId="0" applyNumberFormat="1" applyFill="1" applyBorder="1" applyAlignment="1">
      <alignment vertical="center"/>
    </xf>
    <xf numFmtId="165" fontId="0" fillId="14" borderId="14" xfId="0" applyNumberFormat="1" applyFill="1" applyBorder="1" applyAlignment="1">
      <alignment vertical="center"/>
    </xf>
    <xf numFmtId="0" fontId="0" fillId="3" borderId="0" xfId="0" applyFill="1" applyAlignment="1">
      <alignment horizontal="center" vertical="center"/>
    </xf>
    <xf numFmtId="0" fontId="4" fillId="14" borderId="35" xfId="0" applyFont="1" applyFill="1" applyBorder="1" applyAlignment="1">
      <alignment horizontal="center" vertical="center" wrapText="1"/>
    </xf>
    <xf numFmtId="0" fontId="4" fillId="14" borderId="47" xfId="0" applyFont="1" applyFill="1" applyBorder="1" applyAlignment="1">
      <alignment horizontal="center" vertical="center" wrapText="1"/>
    </xf>
    <xf numFmtId="0" fontId="4" fillId="14" borderId="50" xfId="0" applyFont="1" applyFill="1" applyBorder="1" applyAlignment="1">
      <alignment horizontal="center" vertical="center" wrapText="1"/>
    </xf>
    <xf numFmtId="0" fontId="4" fillId="13" borderId="50" xfId="0" applyFont="1" applyFill="1" applyBorder="1" applyAlignment="1">
      <alignment horizontal="center" vertical="center" wrapText="1"/>
    </xf>
    <xf numFmtId="0" fontId="19" fillId="3" borderId="0" xfId="0" applyNumberFormat="1" applyFont="1" applyFill="1" applyAlignment="1" applyProtection="1">
      <alignment horizontal="left" vertical="top"/>
    </xf>
    <xf numFmtId="0" fontId="0" fillId="3" borderId="0" xfId="0" applyNumberFormat="1" applyFill="1" applyAlignment="1" applyProtection="1">
      <alignment horizontal="left" vertical="top"/>
    </xf>
    <xf numFmtId="0" fontId="0" fillId="3" borderId="8" xfId="0" applyNumberFormat="1" applyFill="1" applyBorder="1" applyAlignment="1" applyProtection="1">
      <alignment horizontal="left" vertical="top" shrinkToFit="1"/>
    </xf>
    <xf numFmtId="0" fontId="0" fillId="6" borderId="8" xfId="0" applyNumberFormat="1" applyFill="1" applyBorder="1" applyAlignment="1" applyProtection="1">
      <alignment horizontal="left" vertical="top" shrinkToFit="1"/>
      <protection locked="0"/>
    </xf>
    <xf numFmtId="0" fontId="0" fillId="6" borderId="8" xfId="0" applyNumberFormat="1" applyFill="1" applyBorder="1" applyAlignment="1" applyProtection="1">
      <alignment horizontal="left" vertical="top" shrinkToFit="1"/>
    </xf>
    <xf numFmtId="0" fontId="0" fillId="3" borderId="0" xfId="0" applyNumberFormat="1" applyFill="1" applyAlignment="1" applyProtection="1">
      <alignment horizontal="left" vertical="top" indent="1"/>
    </xf>
    <xf numFmtId="0" fontId="6" fillId="3" borderId="0" xfId="0" applyNumberFormat="1" applyFont="1" applyFill="1" applyAlignment="1" applyProtection="1">
      <alignment horizontal="left" vertical="top"/>
    </xf>
    <xf numFmtId="0" fontId="0" fillId="3" borderId="0" xfId="0" applyNumberFormat="1" applyFill="1" applyAlignment="1" applyProtection="1">
      <alignment horizontal="left" vertical="top" indent="3"/>
    </xf>
    <xf numFmtId="0" fontId="19" fillId="3" borderId="0" xfId="0" applyNumberFormat="1" applyFont="1" applyFill="1" applyAlignment="1" applyProtection="1">
      <alignment horizontal="center" vertical="top"/>
    </xf>
    <xf numFmtId="0" fontId="0" fillId="3" borderId="0" xfId="0" applyNumberFormat="1" applyFill="1" applyAlignment="1" applyProtection="1">
      <alignment horizontal="center" vertical="top"/>
    </xf>
    <xf numFmtId="0" fontId="0" fillId="6" borderId="8" xfId="0" applyNumberFormat="1" applyFill="1" applyBorder="1" applyAlignment="1" applyProtection="1">
      <alignment horizontal="center" vertical="top"/>
      <protection locked="0"/>
    </xf>
    <xf numFmtId="0" fontId="1" fillId="3" borderId="0" xfId="0" applyFont="1" applyFill="1" applyProtection="1"/>
    <xf numFmtId="0" fontId="4" fillId="3" borderId="48" xfId="0" applyFont="1" applyFill="1" applyBorder="1" applyAlignment="1">
      <alignment horizontal="center" vertical="center" wrapText="1"/>
    </xf>
    <xf numFmtId="0" fontId="0" fillId="13" borderId="24" xfId="0" applyFill="1" applyBorder="1" applyAlignment="1" applyProtection="1">
      <alignment horizontal="left" indent="2"/>
    </xf>
    <xf numFmtId="0" fontId="0" fillId="13" borderId="25" xfId="0" applyFill="1" applyBorder="1" applyAlignment="1" applyProtection="1">
      <alignment horizontal="left" indent="2"/>
    </xf>
    <xf numFmtId="0" fontId="0" fillId="13" borderId="25" xfId="0" applyFill="1" applyBorder="1" applyAlignment="1" applyProtection="1">
      <alignment horizontal="left" indent="4"/>
    </xf>
    <xf numFmtId="0" fontId="0" fillId="13" borderId="25" xfId="0" applyFont="1" applyFill="1" applyBorder="1" applyAlignment="1" applyProtection="1">
      <alignment horizontal="left" indent="2" shrinkToFit="1"/>
    </xf>
    <xf numFmtId="164" fontId="0" fillId="8" borderId="7" xfId="0" applyNumberFormat="1" applyFill="1" applyBorder="1" applyAlignment="1" applyProtection="1">
      <alignment horizontal="center" vertical="center"/>
    </xf>
    <xf numFmtId="164" fontId="1" fillId="14" borderId="49" xfId="0" applyNumberFormat="1" applyFont="1" applyFill="1" applyBorder="1" applyAlignment="1" applyProtection="1">
      <alignment horizontal="center" vertical="center"/>
    </xf>
    <xf numFmtId="164" fontId="0" fillId="6" borderId="8" xfId="0" applyNumberFormat="1" applyFill="1" applyBorder="1" applyAlignment="1" applyProtection="1">
      <alignment horizontal="center" vertical="center"/>
      <protection locked="0"/>
    </xf>
    <xf numFmtId="164" fontId="0" fillId="6" borderId="8" xfId="0" applyNumberFormat="1" applyFont="1" applyFill="1" applyBorder="1" applyAlignment="1" applyProtection="1">
      <alignment horizontal="center" vertical="center" shrinkToFit="1"/>
      <protection locked="0"/>
    </xf>
    <xf numFmtId="164" fontId="0" fillId="8" borderId="7" xfId="0" applyNumberFormat="1" applyFill="1" applyBorder="1" applyAlignment="1" applyProtection="1">
      <alignment shrinkToFit="1"/>
    </xf>
    <xf numFmtId="164" fontId="1" fillId="14" borderId="49" xfId="0" applyNumberFormat="1" applyFont="1" applyFill="1" applyBorder="1" applyAlignment="1" applyProtection="1">
      <alignment shrinkToFit="1"/>
    </xf>
    <xf numFmtId="164" fontId="0" fillId="3" borderId="8" xfId="0" applyNumberFormat="1" applyFill="1" applyBorder="1" applyAlignment="1" applyProtection="1">
      <alignment horizontal="center" shrinkToFit="1"/>
    </xf>
    <xf numFmtId="165" fontId="1" fillId="14" borderId="49" xfId="0" applyNumberFormat="1" applyFont="1" applyFill="1" applyBorder="1" applyAlignment="1" applyProtection="1">
      <alignment shrinkToFit="1"/>
    </xf>
    <xf numFmtId="3" fontId="1" fillId="14" borderId="49" xfId="0" applyNumberFormat="1" applyFont="1" applyFill="1" applyBorder="1" applyAlignment="1" applyProtection="1">
      <alignment shrinkToFit="1"/>
    </xf>
    <xf numFmtId="3" fontId="1" fillId="14" borderId="50" xfId="0" applyNumberFormat="1" applyFont="1" applyFill="1" applyBorder="1" applyAlignment="1" applyProtection="1">
      <alignment shrinkToFit="1"/>
    </xf>
    <xf numFmtId="165" fontId="0" fillId="3" borderId="8" xfId="0" applyNumberFormat="1" applyFill="1" applyBorder="1" applyAlignment="1" applyProtection="1">
      <alignment horizontal="center" shrinkToFit="1"/>
    </xf>
    <xf numFmtId="3" fontId="0" fillId="6" borderId="8" xfId="0" applyNumberFormat="1" applyFill="1" applyBorder="1" applyAlignment="1" applyProtection="1">
      <alignment horizontal="center" shrinkToFit="1"/>
      <protection locked="0"/>
    </xf>
    <xf numFmtId="0" fontId="0" fillId="8" borderId="4" xfId="0" applyFill="1" applyBorder="1" applyAlignment="1" applyProtection="1"/>
    <xf numFmtId="165" fontId="0" fillId="8" borderId="7" xfId="0" applyNumberFormat="1" applyFill="1" applyBorder="1" applyAlignment="1" applyProtection="1">
      <alignment shrinkToFit="1"/>
    </xf>
    <xf numFmtId="3" fontId="0" fillId="8" borderId="7" xfId="0" applyNumberFormat="1" applyFill="1" applyBorder="1" applyAlignment="1" applyProtection="1">
      <alignment shrinkToFit="1"/>
    </xf>
    <xf numFmtId="3" fontId="0" fillId="8" borderId="5" xfId="0" applyNumberFormat="1" applyFill="1" applyBorder="1" applyAlignment="1" applyProtection="1">
      <alignment shrinkToFit="1"/>
    </xf>
    <xf numFmtId="0" fontId="1" fillId="14" borderId="48" xfId="0" applyFont="1" applyFill="1" applyBorder="1" applyAlignment="1" applyProtection="1"/>
    <xf numFmtId="164" fontId="0" fillId="6" borderId="19" xfId="0" applyNumberFormat="1" applyFill="1" applyBorder="1" applyAlignment="1" applyProtection="1">
      <alignment horizontal="center" vertical="center"/>
      <protection locked="0"/>
    </xf>
    <xf numFmtId="164" fontId="0" fillId="3" borderId="19" xfId="0" applyNumberFormat="1" applyFill="1" applyBorder="1" applyAlignment="1" applyProtection="1">
      <alignment horizontal="center" shrinkToFit="1"/>
    </xf>
    <xf numFmtId="0" fontId="0" fillId="13" borderId="48" xfId="0" applyFill="1" applyBorder="1" applyAlignment="1" applyProtection="1">
      <alignment horizontal="left" indent="2"/>
    </xf>
    <xf numFmtId="164" fontId="0" fillId="3" borderId="2" xfId="0" applyNumberFormat="1" applyFill="1" applyBorder="1" applyAlignment="1" applyProtection="1">
      <alignment horizontal="center" shrinkToFit="1"/>
    </xf>
    <xf numFmtId="165" fontId="0" fillId="3" borderId="2" xfId="0" applyNumberFormat="1" applyFill="1" applyBorder="1" applyAlignment="1" applyProtection="1">
      <alignment horizontal="center" shrinkToFit="1"/>
    </xf>
    <xf numFmtId="3" fontId="0" fillId="6" borderId="22" xfId="0" applyNumberFormat="1" applyFill="1" applyBorder="1" applyAlignment="1" applyProtection="1">
      <alignment horizontal="center" shrinkToFit="1"/>
      <protection locked="0"/>
    </xf>
    <xf numFmtId="164" fontId="0" fillId="6" borderId="9" xfId="0" applyNumberFormat="1" applyFill="1" applyBorder="1" applyAlignment="1" applyProtection="1">
      <alignment horizontal="center" vertical="center"/>
      <protection locked="0"/>
    </xf>
    <xf numFmtId="164" fontId="0" fillId="6" borderId="11" xfId="0" applyNumberFormat="1" applyFill="1" applyBorder="1" applyAlignment="1" applyProtection="1">
      <alignment horizontal="center" vertical="center"/>
      <protection locked="0"/>
    </xf>
    <xf numFmtId="164" fontId="0" fillId="6" borderId="11" xfId="0" applyNumberFormat="1" applyFont="1" applyFill="1" applyBorder="1" applyAlignment="1" applyProtection="1">
      <alignment horizontal="center" vertical="center" shrinkToFit="1"/>
      <protection locked="0"/>
    </xf>
    <xf numFmtId="164" fontId="0" fillId="3" borderId="51" xfId="0" applyNumberFormat="1" applyFill="1" applyBorder="1" applyAlignment="1" applyProtection="1">
      <alignment horizontal="center" shrinkToFit="1"/>
    </xf>
    <xf numFmtId="165" fontId="0" fillId="3" borderId="51" xfId="0" applyNumberFormat="1" applyFill="1" applyBorder="1" applyAlignment="1" applyProtection="1">
      <alignment horizontal="center" shrinkToFit="1"/>
    </xf>
    <xf numFmtId="3" fontId="0" fillId="6" borderId="51" xfId="0" applyNumberFormat="1" applyFill="1" applyBorder="1" applyAlignment="1" applyProtection="1">
      <alignment horizontal="center" shrinkToFit="1"/>
      <protection locked="0"/>
    </xf>
    <xf numFmtId="3" fontId="0" fillId="3" borderId="46" xfId="0" applyNumberFormat="1" applyFill="1" applyBorder="1" applyAlignment="1" applyProtection="1">
      <alignment horizontal="center" shrinkToFit="1"/>
    </xf>
    <xf numFmtId="0" fontId="0" fillId="3" borderId="1" xfId="0" applyFill="1" applyBorder="1" applyAlignment="1" applyProtection="1">
      <alignment horizontal="left" indent="1"/>
    </xf>
    <xf numFmtId="165" fontId="0" fillId="3" borderId="69" xfId="0" applyNumberFormat="1" applyFill="1" applyBorder="1" applyAlignment="1" applyProtection="1">
      <alignment horizontal="center" shrinkToFit="1"/>
    </xf>
    <xf numFmtId="3" fontId="0" fillId="6" borderId="72" xfId="0" applyNumberFormat="1" applyFill="1" applyBorder="1" applyAlignment="1" applyProtection="1">
      <alignment horizontal="center" shrinkToFit="1"/>
      <protection locked="0"/>
    </xf>
    <xf numFmtId="165" fontId="0" fillId="3" borderId="46" xfId="0" applyNumberFormat="1" applyFill="1" applyBorder="1" applyAlignment="1" applyProtection="1">
      <alignment horizontal="center" shrinkToFit="1"/>
    </xf>
    <xf numFmtId="0" fontId="0" fillId="13" borderId="71" xfId="0" applyFill="1" applyBorder="1" applyAlignment="1" applyProtection="1">
      <alignment horizontal="left" indent="2"/>
    </xf>
    <xf numFmtId="164" fontId="0" fillId="6" borderId="35" xfId="0" applyNumberFormat="1" applyFill="1" applyBorder="1" applyAlignment="1" applyProtection="1">
      <alignment horizontal="center" vertical="center"/>
      <protection locked="0"/>
    </xf>
    <xf numFmtId="164" fontId="0" fillId="6" borderId="69" xfId="0" applyNumberFormat="1" applyFill="1" applyBorder="1" applyAlignment="1" applyProtection="1">
      <alignment horizontal="center" vertical="center"/>
      <protection locked="0"/>
    </xf>
    <xf numFmtId="164" fontId="0" fillId="3" borderId="69" xfId="0" applyNumberFormat="1" applyFill="1" applyBorder="1" applyAlignment="1" applyProtection="1">
      <alignment horizontal="center" shrinkToFit="1"/>
    </xf>
    <xf numFmtId="3" fontId="0" fillId="6" borderId="69" xfId="0" applyNumberFormat="1" applyFill="1" applyBorder="1" applyAlignment="1" applyProtection="1">
      <alignment horizontal="center" shrinkToFit="1"/>
      <protection locked="0"/>
    </xf>
    <xf numFmtId="164" fontId="0" fillId="6" borderId="51" xfId="0" applyNumberFormat="1" applyFill="1" applyBorder="1" applyAlignment="1" applyProtection="1">
      <alignment horizontal="center" vertical="center"/>
      <protection locked="0"/>
    </xf>
    <xf numFmtId="165" fontId="0" fillId="3" borderId="67" xfId="0" applyNumberFormat="1" applyFill="1" applyBorder="1" applyAlignment="1" applyProtection="1">
      <alignment horizontal="center" shrinkToFit="1"/>
    </xf>
    <xf numFmtId="8" fontId="0" fillId="3" borderId="0" xfId="0" applyNumberFormat="1" applyFont="1" applyFill="1" applyBorder="1" applyAlignment="1" applyProtection="1">
      <alignment horizontal="center"/>
      <protection locked="0"/>
    </xf>
    <xf numFmtId="1" fontId="0" fillId="10" borderId="38" xfId="0" applyNumberFormat="1" applyFont="1" applyFill="1" applyBorder="1" applyAlignment="1" applyProtection="1">
      <alignment horizontal="center"/>
      <protection locked="0"/>
    </xf>
    <xf numFmtId="0" fontId="19" fillId="3" borderId="0" xfId="0" applyFont="1" applyFill="1" applyProtection="1"/>
    <xf numFmtId="0" fontId="0" fillId="3" borderId="0" xfId="0" applyFill="1" applyAlignment="1">
      <alignment wrapText="1"/>
    </xf>
    <xf numFmtId="164" fontId="0" fillId="3" borderId="2" xfId="0" applyNumberFormat="1" applyFill="1" applyBorder="1" applyAlignment="1" applyProtection="1">
      <alignment horizontal="center" vertical="center"/>
    </xf>
    <xf numFmtId="3" fontId="0" fillId="3" borderId="2" xfId="0" applyNumberFormat="1" applyFill="1" applyBorder="1" applyAlignment="1" applyProtection="1">
      <alignment horizontal="center" shrinkToFit="1"/>
    </xf>
    <xf numFmtId="0" fontId="0" fillId="0" borderId="3" xfId="0" applyBorder="1" applyProtection="1"/>
    <xf numFmtId="0" fontId="0" fillId="3" borderId="0" xfId="0" applyFill="1" applyBorder="1" applyAlignment="1">
      <alignment horizontal="left" vertical="center" indent="1"/>
    </xf>
    <xf numFmtId="0" fontId="4" fillId="3" borderId="45" xfId="0" applyFont="1" applyFill="1" applyBorder="1" applyAlignment="1">
      <alignment horizontal="center" vertical="center"/>
    </xf>
    <xf numFmtId="0" fontId="1" fillId="3" borderId="0" xfId="0" applyFont="1" applyFill="1" applyProtection="1"/>
    <xf numFmtId="0" fontId="4" fillId="3" borderId="55" xfId="0" applyFont="1" applyFill="1" applyBorder="1" applyAlignment="1">
      <alignment horizontal="center" vertical="center"/>
    </xf>
    <xf numFmtId="3" fontId="7" fillId="3" borderId="42" xfId="0" applyNumberFormat="1" applyFont="1" applyFill="1" applyBorder="1" applyAlignment="1">
      <alignment horizontal="center" vertical="center" shrinkToFit="1"/>
    </xf>
    <xf numFmtId="0" fontId="0" fillId="6" borderId="8" xfId="0" applyNumberFormat="1" applyFill="1" applyBorder="1" applyAlignment="1" applyProtection="1">
      <alignment horizontal="left" vertical="top"/>
      <protection locked="0"/>
    </xf>
    <xf numFmtId="0" fontId="19" fillId="3" borderId="0" xfId="0" applyNumberFormat="1" applyFont="1" applyFill="1" applyAlignment="1" applyProtection="1">
      <alignment horizontal="left" vertical="top" wrapText="1"/>
    </xf>
    <xf numFmtId="0" fontId="0" fillId="3" borderId="0" xfId="0" applyNumberFormat="1" applyFill="1" applyAlignment="1" applyProtection="1">
      <alignment horizontal="left" vertical="top" wrapText="1"/>
    </xf>
    <xf numFmtId="0" fontId="0" fillId="3" borderId="0" xfId="0" applyNumberFormat="1" applyFill="1" applyAlignment="1" applyProtection="1">
      <alignment horizontal="left" vertical="top" wrapText="1" indent="3"/>
    </xf>
    <xf numFmtId="165" fontId="0" fillId="3" borderId="15" xfId="0" applyNumberFormat="1" applyFill="1" applyBorder="1" applyAlignment="1" applyProtection="1">
      <alignment horizontal="center"/>
    </xf>
    <xf numFmtId="165" fontId="0" fillId="3" borderId="61" xfId="0" applyNumberFormat="1" applyFill="1" applyBorder="1" applyAlignment="1" applyProtection="1">
      <alignment horizontal="center"/>
    </xf>
    <xf numFmtId="165" fontId="0" fillId="3" borderId="21" xfId="0" applyNumberFormat="1" applyFill="1" applyBorder="1" applyAlignment="1" applyProtection="1">
      <alignment horizontal="center"/>
    </xf>
    <xf numFmtId="165" fontId="0" fillId="3" borderId="17" xfId="0" applyNumberFormat="1" applyFill="1" applyBorder="1" applyAlignment="1" applyProtection="1">
      <alignment horizontal="center"/>
    </xf>
    <xf numFmtId="165" fontId="0" fillId="3" borderId="63" xfId="0" applyNumberFormat="1" applyFill="1" applyBorder="1" applyAlignment="1" applyProtection="1">
      <alignment horizontal="center"/>
    </xf>
    <xf numFmtId="165" fontId="0" fillId="3" borderId="23" xfId="0" applyNumberFormat="1" applyFill="1" applyBorder="1" applyAlignment="1" applyProtection="1">
      <alignment horizontal="center"/>
    </xf>
    <xf numFmtId="8" fontId="0" fillId="3" borderId="6" xfId="0" applyNumberFormat="1" applyFill="1" applyBorder="1" applyAlignment="1" applyProtection="1">
      <alignment horizontal="center"/>
    </xf>
    <xf numFmtId="8" fontId="0" fillId="3" borderId="0" xfId="0" applyNumberFormat="1" applyFill="1" applyBorder="1" applyAlignment="1" applyProtection="1">
      <alignment horizontal="center"/>
    </xf>
    <xf numFmtId="1" fontId="0" fillId="3" borderId="6" xfId="0" applyNumberFormat="1" applyFill="1" applyBorder="1" applyAlignment="1" applyProtection="1">
      <alignment horizontal="center"/>
    </xf>
    <xf numFmtId="1" fontId="0" fillId="3" borderId="0" xfId="0" applyNumberFormat="1" applyFill="1" applyBorder="1" applyAlignment="1" applyProtection="1">
      <alignment horizontal="center"/>
    </xf>
    <xf numFmtId="0" fontId="1" fillId="3" borderId="0" xfId="0" applyFont="1" applyFill="1" applyProtection="1"/>
    <xf numFmtId="49" fontId="0" fillId="6" borderId="9" xfId="0" applyNumberFormat="1" applyFill="1" applyBorder="1" applyAlignment="1" applyProtection="1">
      <alignment shrinkToFit="1"/>
      <protection locked="0"/>
    </xf>
    <xf numFmtId="49" fontId="0" fillId="6" borderId="19" xfId="0" applyNumberFormat="1" applyFill="1" applyBorder="1" applyAlignment="1" applyProtection="1">
      <alignment shrinkToFit="1"/>
      <protection locked="0"/>
    </xf>
    <xf numFmtId="49" fontId="0" fillId="6" borderId="10" xfId="0" applyNumberFormat="1" applyFill="1" applyBorder="1" applyAlignment="1" applyProtection="1">
      <alignment shrinkToFit="1"/>
      <protection locked="0"/>
    </xf>
    <xf numFmtId="49" fontId="0" fillId="6" borderId="11" xfId="0" applyNumberFormat="1" applyFill="1" applyBorder="1" applyAlignment="1" applyProtection="1">
      <alignment shrinkToFit="1"/>
      <protection locked="0"/>
    </xf>
    <xf numFmtId="49" fontId="0" fillId="6" borderId="8" xfId="0" applyNumberFormat="1" applyFill="1" applyBorder="1" applyAlignment="1" applyProtection="1">
      <alignment shrinkToFit="1"/>
      <protection locked="0"/>
    </xf>
    <xf numFmtId="49" fontId="0" fillId="6" borderId="12" xfId="0" applyNumberFormat="1" applyFill="1" applyBorder="1" applyAlignment="1" applyProtection="1">
      <alignment shrinkToFit="1"/>
      <protection locked="0"/>
    </xf>
    <xf numFmtId="49" fontId="0" fillId="6" borderId="13" xfId="0" applyNumberFormat="1" applyFill="1" applyBorder="1" applyAlignment="1" applyProtection="1">
      <alignment shrinkToFit="1"/>
      <protection locked="0"/>
    </xf>
    <xf numFmtId="49" fontId="0" fillId="6" borderId="20" xfId="0" applyNumberFormat="1" applyFill="1" applyBorder="1" applyAlignment="1" applyProtection="1">
      <alignment shrinkToFit="1"/>
      <protection locked="0"/>
    </xf>
    <xf numFmtId="49" fontId="0" fillId="6" borderId="14" xfId="0" applyNumberFormat="1" applyFill="1" applyBorder="1" applyAlignment="1" applyProtection="1">
      <alignment shrinkToFit="1"/>
      <protection locked="0"/>
    </xf>
    <xf numFmtId="49" fontId="0" fillId="5" borderId="1" xfId="0" applyNumberFormat="1" applyFont="1" applyFill="1" applyBorder="1" applyAlignment="1" applyProtection="1">
      <alignment horizontal="center"/>
      <protection locked="0"/>
    </xf>
    <xf numFmtId="49" fontId="0" fillId="5" borderId="2" xfId="0" applyNumberFormat="1" applyFont="1" applyFill="1" applyBorder="1" applyAlignment="1" applyProtection="1">
      <alignment horizontal="center"/>
      <protection locked="0"/>
    </xf>
    <xf numFmtId="49" fontId="0" fillId="5" borderId="3" xfId="0" applyNumberFormat="1" applyFont="1" applyFill="1" applyBorder="1" applyAlignment="1" applyProtection="1">
      <alignment horizontal="center"/>
      <protection locked="0"/>
    </xf>
    <xf numFmtId="0" fontId="0" fillId="3" borderId="0" xfId="0" applyFont="1" applyFill="1" applyAlignment="1" applyProtection="1">
      <alignment wrapText="1"/>
    </xf>
    <xf numFmtId="0" fontId="3" fillId="13" borderId="9" xfId="0" applyFont="1" applyFill="1" applyBorder="1" applyAlignment="1" applyProtection="1">
      <alignment horizontal="center" vertical="center"/>
    </xf>
    <xf numFmtId="0" fontId="3" fillId="13" borderId="19" xfId="0" applyFont="1" applyFill="1" applyBorder="1" applyAlignment="1" applyProtection="1">
      <alignment horizontal="center" vertical="center"/>
    </xf>
    <xf numFmtId="0" fontId="3" fillId="13" borderId="10" xfId="0" applyFont="1" applyFill="1" applyBorder="1" applyAlignment="1" applyProtection="1">
      <alignment horizontal="center" vertical="center"/>
    </xf>
    <xf numFmtId="0" fontId="3" fillId="14" borderId="21" xfId="0" applyFont="1" applyFill="1" applyBorder="1" applyAlignment="1" applyProtection="1">
      <alignment horizontal="center" vertical="center"/>
    </xf>
    <xf numFmtId="0" fontId="3" fillId="14" borderId="19" xfId="0" applyFont="1" applyFill="1" applyBorder="1" applyAlignment="1" applyProtection="1">
      <alignment horizontal="center" vertical="center"/>
    </xf>
    <xf numFmtId="0" fontId="3" fillId="14" borderId="10" xfId="0" applyFont="1" applyFill="1" applyBorder="1" applyAlignment="1" applyProtection="1">
      <alignment horizontal="center" vertical="center"/>
    </xf>
    <xf numFmtId="49" fontId="0" fillId="5" borderId="9" xfId="0" applyNumberFormat="1" applyFont="1" applyFill="1" applyBorder="1" applyAlignment="1" applyProtection="1">
      <alignment horizontal="center" shrinkToFit="1"/>
      <protection locked="0"/>
    </xf>
    <xf numFmtId="49" fontId="0" fillId="5" borderId="19" xfId="0" applyNumberFormat="1" applyFont="1" applyFill="1" applyBorder="1" applyAlignment="1" applyProtection="1">
      <alignment horizontal="center" shrinkToFit="1"/>
      <protection locked="0"/>
    </xf>
    <xf numFmtId="49" fontId="0" fillId="5" borderId="10" xfId="0" applyNumberFormat="1" applyFont="1" applyFill="1" applyBorder="1" applyAlignment="1" applyProtection="1">
      <alignment horizontal="center" shrinkToFit="1"/>
      <protection locked="0"/>
    </xf>
    <xf numFmtId="49" fontId="0" fillId="5" borderId="11" xfId="0" applyNumberFormat="1" applyFont="1" applyFill="1" applyBorder="1" applyAlignment="1" applyProtection="1">
      <alignment horizontal="center" shrinkToFit="1"/>
      <protection locked="0"/>
    </xf>
    <xf numFmtId="49" fontId="0" fillId="5" borderId="8" xfId="0" applyNumberFormat="1" applyFont="1" applyFill="1" applyBorder="1" applyAlignment="1" applyProtection="1">
      <alignment horizontal="center" shrinkToFit="1"/>
      <protection locked="0"/>
    </xf>
    <xf numFmtId="49" fontId="0" fillId="5" borderId="12" xfId="0" applyNumberFormat="1" applyFont="1" applyFill="1" applyBorder="1" applyAlignment="1" applyProtection="1">
      <alignment horizontal="center" shrinkToFit="1"/>
      <protection locked="0"/>
    </xf>
    <xf numFmtId="49" fontId="0" fillId="5" borderId="13" xfId="0" applyNumberFormat="1" applyFont="1" applyFill="1" applyBorder="1" applyAlignment="1" applyProtection="1">
      <alignment horizontal="center" shrinkToFit="1"/>
      <protection locked="0"/>
    </xf>
    <xf numFmtId="49" fontId="0" fillId="5" borderId="20" xfId="0" applyNumberFormat="1" applyFont="1" applyFill="1" applyBorder="1" applyAlignment="1" applyProtection="1">
      <alignment horizontal="center" shrinkToFit="1"/>
      <protection locked="0"/>
    </xf>
    <xf numFmtId="49" fontId="0" fillId="5" borderId="14" xfId="0" applyNumberFormat="1" applyFont="1" applyFill="1" applyBorder="1" applyAlignment="1" applyProtection="1">
      <alignment horizontal="center" shrinkToFit="1"/>
      <protection locked="0"/>
    </xf>
    <xf numFmtId="0" fontId="3" fillId="8" borderId="9" xfId="0" applyFont="1" applyFill="1" applyBorder="1" applyAlignment="1" applyProtection="1">
      <alignment horizontal="center" vertical="center"/>
    </xf>
    <xf numFmtId="0" fontId="3" fillId="8" borderId="19" xfId="0" applyFont="1" applyFill="1" applyBorder="1" applyAlignment="1" applyProtection="1">
      <alignment horizontal="center" vertical="center"/>
    </xf>
    <xf numFmtId="0" fontId="3" fillId="8" borderId="10" xfId="0" applyFont="1" applyFill="1" applyBorder="1" applyAlignment="1" applyProtection="1">
      <alignment horizontal="center" vertical="center"/>
    </xf>
    <xf numFmtId="0" fontId="3" fillId="8" borderId="21" xfId="0" applyFont="1" applyFill="1" applyBorder="1" applyAlignment="1" applyProtection="1">
      <alignment horizontal="center" vertical="center"/>
    </xf>
    <xf numFmtId="0" fontId="0" fillId="3"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0" fillId="3" borderId="3"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39" xfId="0" applyFont="1" applyFill="1" applyBorder="1" applyAlignment="1">
      <alignment horizontal="center" vertical="center"/>
    </xf>
    <xf numFmtId="0" fontId="4" fillId="3" borderId="41" xfId="0" applyFont="1" applyFill="1" applyBorder="1" applyAlignment="1">
      <alignment horizontal="center" vertical="center"/>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3" borderId="3" xfId="0" applyFont="1" applyFill="1" applyBorder="1" applyAlignment="1">
      <alignment horizontal="left" vertical="center" wrapText="1"/>
    </xf>
    <xf numFmtId="0" fontId="4" fillId="14" borderId="15" xfId="0" applyFont="1" applyFill="1" applyBorder="1" applyAlignment="1">
      <alignment horizontal="center" vertical="center"/>
    </xf>
    <xf numFmtId="0" fontId="4" fillId="14" borderId="43" xfId="0" applyFont="1" applyFill="1" applyBorder="1" applyAlignment="1">
      <alignment horizontal="center" vertical="center"/>
    </xf>
    <xf numFmtId="0" fontId="4" fillId="13" borderId="15" xfId="0" applyFont="1" applyFill="1" applyBorder="1" applyAlignment="1">
      <alignment horizontal="center" vertical="center"/>
    </xf>
    <xf numFmtId="0" fontId="4" fillId="13" borderId="43"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78"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50" xfId="0" applyFill="1" applyBorder="1" applyAlignment="1">
      <alignment horizontal="center" vertical="center"/>
    </xf>
    <xf numFmtId="0" fontId="0" fillId="4" borderId="1" xfId="0" applyFont="1" applyFill="1" applyBorder="1" applyAlignment="1">
      <alignment horizontal="center" vertical="center"/>
    </xf>
    <xf numFmtId="0" fontId="0" fillId="4" borderId="3" xfId="0" applyFont="1" applyFill="1" applyBorder="1" applyAlignment="1">
      <alignment horizontal="center" vertical="center"/>
    </xf>
    <xf numFmtId="0" fontId="1" fillId="3" borderId="0" xfId="0" applyFont="1" applyFill="1" applyAlignment="1">
      <alignment vertical="center"/>
    </xf>
    <xf numFmtId="0" fontId="0" fillId="3" borderId="4" xfId="0" applyFont="1" applyFill="1" applyBorder="1" applyAlignment="1">
      <alignment horizontal="left" vertical="center" wrapText="1"/>
    </xf>
    <xf numFmtId="0" fontId="0" fillId="3" borderId="7" xfId="0" applyFont="1" applyFill="1" applyBorder="1" applyAlignment="1">
      <alignment horizontal="left" vertical="center" wrapText="1"/>
    </xf>
    <xf numFmtId="0" fontId="4" fillId="14" borderId="52" xfId="0" applyFont="1" applyFill="1" applyBorder="1" applyAlignment="1">
      <alignment horizontal="center" vertical="center" wrapText="1"/>
    </xf>
    <xf numFmtId="0" fontId="4" fillId="14" borderId="53" xfId="0" applyFont="1" applyFill="1" applyBorder="1" applyAlignment="1">
      <alignment horizontal="center" vertical="center" wrapText="1"/>
    </xf>
    <xf numFmtId="0" fontId="4" fillId="13" borderId="9" xfId="0" applyFont="1" applyFill="1" applyBorder="1" applyAlignment="1">
      <alignment horizontal="center" vertical="center"/>
    </xf>
    <xf numFmtId="0" fontId="4" fillId="13" borderId="19" xfId="0" applyFont="1" applyFill="1" applyBorder="1" applyAlignment="1">
      <alignment horizontal="center" vertical="center"/>
    </xf>
    <xf numFmtId="0" fontId="4" fillId="13" borderId="56" xfId="0" applyFont="1" applyFill="1" applyBorder="1" applyAlignment="1">
      <alignment horizontal="center" vertical="center"/>
    </xf>
    <xf numFmtId="0" fontId="0" fillId="3" borderId="52" xfId="0" applyFont="1" applyFill="1" applyBorder="1" applyAlignment="1">
      <alignment horizontal="left" vertical="center" wrapText="1"/>
    </xf>
    <xf numFmtId="0" fontId="0" fillId="3" borderId="53" xfId="0" applyFont="1" applyFill="1" applyBorder="1" applyAlignment="1">
      <alignment horizontal="left" vertical="center" wrapText="1"/>
    </xf>
    <xf numFmtId="0" fontId="0" fillId="3" borderId="54" xfId="0" applyFont="1" applyFill="1" applyBorder="1" applyAlignment="1">
      <alignment horizontal="left" vertical="center" wrapText="1"/>
    </xf>
    <xf numFmtId="0" fontId="0" fillId="3" borderId="15" xfId="0" applyFill="1" applyBorder="1" applyAlignment="1">
      <alignment horizontal="center" vertical="center"/>
    </xf>
    <xf numFmtId="0" fontId="0" fillId="3" borderId="61"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left" vertical="center" indent="1"/>
    </xf>
    <xf numFmtId="0" fontId="0" fillId="3" borderId="0" xfId="0" applyFill="1" applyBorder="1" applyAlignment="1">
      <alignment horizontal="left" vertical="center" indent="1"/>
    </xf>
    <xf numFmtId="0" fontId="0" fillId="3" borderId="17" xfId="0" applyFill="1" applyBorder="1" applyAlignment="1">
      <alignment horizontal="center" vertical="center"/>
    </xf>
    <xf numFmtId="0" fontId="0" fillId="3" borderId="63" xfId="0" applyFill="1" applyBorder="1" applyAlignment="1">
      <alignment horizontal="center" vertical="center"/>
    </xf>
    <xf numFmtId="0" fontId="0" fillId="3" borderId="23" xfId="0" applyFill="1" applyBorder="1" applyAlignment="1">
      <alignment horizontal="center" vertical="center"/>
    </xf>
    <xf numFmtId="0" fontId="4" fillId="3" borderId="39"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45" xfId="0" applyFont="1" applyFill="1" applyBorder="1" applyAlignment="1">
      <alignment horizontal="center" vertical="center" wrapText="1"/>
    </xf>
    <xf numFmtId="0" fontId="0" fillId="3" borderId="44" xfId="0" applyFont="1" applyFill="1" applyBorder="1" applyAlignment="1" applyProtection="1">
      <alignment horizontal="center" vertical="center" wrapText="1"/>
    </xf>
    <xf numFmtId="0" fontId="0" fillId="3" borderId="41" xfId="0" applyFont="1" applyFill="1" applyBorder="1" applyAlignment="1" applyProtection="1">
      <alignment horizontal="center" vertical="center" wrapText="1"/>
    </xf>
    <xf numFmtId="0" fontId="0" fillId="3" borderId="46" xfId="0" applyFont="1" applyFill="1" applyBorder="1" applyAlignment="1" applyProtection="1">
      <alignment horizontal="center" vertical="center" wrapText="1"/>
    </xf>
    <xf numFmtId="0" fontId="0" fillId="3" borderId="5" xfId="0" applyFont="1" applyFill="1" applyBorder="1" applyAlignment="1">
      <alignment horizontal="left" vertical="center" wrapText="1"/>
    </xf>
    <xf numFmtId="0" fontId="4" fillId="3" borderId="15" xfId="0" applyFont="1" applyFill="1" applyBorder="1" applyAlignment="1">
      <alignment horizontal="center" vertical="center"/>
    </xf>
    <xf numFmtId="0" fontId="4" fillId="3" borderId="61" xfId="0" applyFont="1" applyFill="1" applyBorder="1" applyAlignment="1">
      <alignment horizontal="center" vertical="center"/>
    </xf>
    <xf numFmtId="0" fontId="1" fillId="3" borderId="0" xfId="0" applyFont="1" applyFill="1" applyAlignment="1">
      <alignment horizontal="left" vertical="center"/>
    </xf>
    <xf numFmtId="0" fontId="0" fillId="3" borderId="0" xfId="0" applyFill="1" applyAlignment="1">
      <alignment horizontal="left" vertical="center" wrapText="1"/>
    </xf>
    <xf numFmtId="0" fontId="0" fillId="3" borderId="0" xfId="0" applyFill="1" applyAlignment="1">
      <alignment horizontal="left" vertical="center"/>
    </xf>
    <xf numFmtId="0" fontId="4" fillId="3" borderId="43" xfId="0" applyFont="1" applyFill="1" applyBorder="1" applyAlignment="1">
      <alignment horizontal="center" vertical="center"/>
    </xf>
    <xf numFmtId="0" fontId="0" fillId="6" borderId="17" xfId="0" applyFill="1" applyBorder="1" applyAlignment="1" applyProtection="1">
      <alignment horizontal="center" vertical="center"/>
      <protection locked="0"/>
    </xf>
    <xf numFmtId="0" fontId="0" fillId="6" borderId="63" xfId="0" applyFill="1" applyBorder="1" applyAlignment="1" applyProtection="1">
      <alignment horizontal="center" vertical="center"/>
      <protection locked="0"/>
    </xf>
    <xf numFmtId="0" fontId="0" fillId="6" borderId="29" xfId="0" applyFill="1" applyBorder="1" applyAlignment="1" applyProtection="1">
      <alignment horizontal="center" vertical="center"/>
      <protection locked="0"/>
    </xf>
    <xf numFmtId="0" fontId="4" fillId="3" borderId="52" xfId="0" applyFont="1" applyFill="1" applyBorder="1" applyAlignment="1">
      <alignment horizontal="center" vertical="center"/>
    </xf>
    <xf numFmtId="0" fontId="4" fillId="3" borderId="54" xfId="0" applyFont="1" applyFill="1" applyBorder="1" applyAlignment="1">
      <alignment horizontal="center" vertical="center"/>
    </xf>
    <xf numFmtId="0" fontId="0" fillId="6" borderId="16" xfId="0" applyFill="1" applyBorder="1" applyAlignment="1" applyProtection="1">
      <alignment horizontal="center" vertical="center"/>
      <protection locked="0"/>
    </xf>
    <xf numFmtId="0" fontId="0" fillId="6" borderId="62" xfId="0" applyFill="1" applyBorder="1" applyAlignment="1" applyProtection="1">
      <alignment horizontal="center" vertical="center"/>
      <protection locked="0"/>
    </xf>
    <xf numFmtId="0" fontId="0" fillId="6" borderId="28" xfId="0" applyFill="1" applyBorder="1" applyAlignment="1" applyProtection="1">
      <alignment horizontal="center" vertical="center"/>
      <protection locked="0"/>
    </xf>
    <xf numFmtId="0" fontId="0" fillId="3" borderId="44"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46" xfId="0" applyFont="1" applyFill="1" applyBorder="1" applyAlignment="1">
      <alignment horizontal="center" vertical="center" wrapText="1"/>
    </xf>
    <xf numFmtId="0" fontId="4" fillId="14" borderId="15" xfId="0" applyFont="1" applyFill="1" applyBorder="1" applyAlignment="1">
      <alignment horizontal="center" vertical="center" wrapText="1"/>
    </xf>
    <xf numFmtId="0" fontId="4" fillId="13" borderId="31" xfId="0" applyFont="1" applyFill="1" applyBorder="1" applyAlignment="1">
      <alignment horizontal="center" vertical="center"/>
    </xf>
    <xf numFmtId="0" fontId="4" fillId="13" borderId="32" xfId="0" applyFont="1" applyFill="1" applyBorder="1" applyAlignment="1">
      <alignment horizontal="center" vertical="center"/>
    </xf>
    <xf numFmtId="0" fontId="4" fillId="3" borderId="52"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14" borderId="27" xfId="0" applyFont="1" applyFill="1" applyBorder="1" applyAlignment="1">
      <alignment horizontal="center" vertical="center" wrapText="1"/>
    </xf>
    <xf numFmtId="0" fontId="4" fillId="14" borderId="39" xfId="0" applyFont="1" applyFill="1" applyBorder="1" applyAlignment="1">
      <alignment horizontal="center" vertical="center" wrapText="1"/>
    </xf>
    <xf numFmtId="0" fontId="4" fillId="13" borderId="44" xfId="0" applyFont="1" applyFill="1" applyBorder="1" applyAlignment="1">
      <alignment horizontal="center" vertical="center" wrapText="1"/>
    </xf>
    <xf numFmtId="0" fontId="4" fillId="13" borderId="4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50" xfId="0" applyFont="1" applyFill="1" applyBorder="1" applyAlignment="1">
      <alignment horizontal="center" vertical="center"/>
    </xf>
    <xf numFmtId="0" fontId="4" fillId="3" borderId="76"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54" xfId="0" applyFont="1" applyFill="1" applyBorder="1" applyAlignment="1">
      <alignment horizontal="center" vertical="center" wrapText="1"/>
    </xf>
    <xf numFmtId="0" fontId="4" fillId="3" borderId="27" xfId="0" applyFont="1" applyFill="1" applyBorder="1" applyAlignment="1">
      <alignment horizontal="center" vertical="center"/>
    </xf>
    <xf numFmtId="0" fontId="4" fillId="3" borderId="45" xfId="0" applyFont="1" applyFill="1" applyBorder="1" applyAlignment="1">
      <alignment horizontal="center" vertical="center"/>
    </xf>
    <xf numFmtId="0" fontId="0" fillId="4" borderId="50" xfId="0" applyFill="1" applyBorder="1" applyAlignment="1">
      <alignment horizontal="center" vertical="center" wrapText="1"/>
    </xf>
    <xf numFmtId="0" fontId="4" fillId="3" borderId="4" xfId="0" applyFont="1" applyFill="1" applyBorder="1" applyAlignment="1">
      <alignment horizontal="center" vertical="center"/>
    </xf>
    <xf numFmtId="0" fontId="4" fillId="3" borderId="48" xfId="0" applyFont="1" applyFill="1" applyBorder="1" applyAlignment="1">
      <alignment horizontal="center" vertical="center"/>
    </xf>
    <xf numFmtId="0" fontId="0" fillId="13" borderId="15" xfId="0" applyFill="1" applyBorder="1" applyAlignment="1">
      <alignment horizontal="center" vertical="center"/>
    </xf>
    <xf numFmtId="0" fontId="0" fillId="13" borderId="61" xfId="0" applyFill="1" applyBorder="1" applyAlignment="1">
      <alignment horizontal="center" vertical="center"/>
    </xf>
    <xf numFmtId="0" fontId="0" fillId="13" borderId="43" xfId="0" applyFill="1" applyBorder="1" applyAlignment="1">
      <alignment horizontal="center" vertical="center"/>
    </xf>
    <xf numFmtId="0" fontId="0" fillId="14" borderId="15" xfId="0" applyFill="1" applyBorder="1" applyAlignment="1">
      <alignment horizontal="center" vertical="center"/>
    </xf>
    <xf numFmtId="0" fontId="0" fillId="14" borderId="61" xfId="0" applyFill="1" applyBorder="1" applyAlignment="1">
      <alignment horizontal="center" vertical="center"/>
    </xf>
    <xf numFmtId="0" fontId="0" fillId="14" borderId="43" xfId="0" applyFill="1" applyBorder="1" applyAlignment="1">
      <alignment horizontal="center" vertical="center"/>
    </xf>
    <xf numFmtId="0" fontId="0" fillId="13" borderId="9" xfId="0" applyFill="1" applyBorder="1" applyAlignment="1">
      <alignment horizontal="center" vertical="center"/>
    </xf>
    <xf numFmtId="0" fontId="0" fillId="13" borderId="19" xfId="0" applyFill="1" applyBorder="1" applyAlignment="1">
      <alignment horizontal="center" vertical="center"/>
    </xf>
    <xf numFmtId="0" fontId="0" fillId="13" borderId="10" xfId="0" applyFill="1" applyBorder="1" applyAlignment="1">
      <alignment horizontal="center" vertical="center"/>
    </xf>
    <xf numFmtId="0" fontId="0" fillId="14" borderId="21" xfId="0" applyFill="1" applyBorder="1" applyAlignment="1">
      <alignment horizontal="center" vertical="center"/>
    </xf>
    <xf numFmtId="0" fontId="0" fillId="14" borderId="19" xfId="0" applyFill="1" applyBorder="1" applyAlignment="1">
      <alignment horizontal="center" vertical="center"/>
    </xf>
    <xf numFmtId="0" fontId="0" fillId="14" borderId="10" xfId="0" applyFill="1" applyBorder="1" applyAlignment="1">
      <alignment horizontal="center" vertical="center"/>
    </xf>
    <xf numFmtId="0" fontId="0" fillId="14" borderId="9" xfId="0" applyFill="1" applyBorder="1" applyAlignment="1" applyProtection="1">
      <alignment horizontal="center" vertical="center"/>
    </xf>
    <xf numFmtId="0" fontId="0" fillId="14" borderId="19" xfId="0" applyFill="1" applyBorder="1" applyAlignment="1" applyProtection="1">
      <alignment horizontal="center" vertical="center"/>
    </xf>
    <xf numFmtId="0" fontId="0" fillId="14" borderId="10" xfId="0" applyFill="1" applyBorder="1" applyAlignment="1" applyProtection="1">
      <alignment horizontal="center" vertical="center"/>
    </xf>
    <xf numFmtId="0" fontId="0" fillId="13" borderId="9" xfId="0" applyFill="1" applyBorder="1" applyAlignment="1" applyProtection="1">
      <alignment horizontal="center" vertical="center"/>
    </xf>
    <xf numFmtId="0" fontId="0" fillId="13" borderId="19" xfId="0" applyFill="1" applyBorder="1" applyAlignment="1" applyProtection="1">
      <alignment horizontal="center" vertical="center"/>
    </xf>
    <xf numFmtId="0" fontId="0" fillId="13" borderId="56" xfId="0" applyFill="1" applyBorder="1" applyAlignment="1" applyProtection="1">
      <alignment horizontal="center" vertical="center"/>
    </xf>
    <xf numFmtId="0" fontId="0" fillId="13" borderId="56" xfId="0" applyFill="1" applyBorder="1" applyAlignment="1">
      <alignment horizontal="center" vertical="center"/>
    </xf>
    <xf numFmtId="0" fontId="0" fillId="14" borderId="9" xfId="0" applyFill="1" applyBorder="1" applyAlignment="1">
      <alignment horizontal="center" vertical="center"/>
    </xf>
    <xf numFmtId="0" fontId="1" fillId="3" borderId="0" xfId="0" applyFont="1" applyFill="1" applyAlignment="1">
      <alignment horizontal="left" vertical="center" wrapText="1"/>
    </xf>
    <xf numFmtId="0" fontId="0" fillId="3" borderId="0" xfId="0" applyFill="1" applyAlignment="1">
      <alignment horizontal="left" vertical="center" indent="1"/>
    </xf>
    <xf numFmtId="0" fontId="4" fillId="3" borderId="34"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30" xfId="0" applyFont="1" applyFill="1" applyBorder="1" applyAlignment="1">
      <alignment horizontal="center" vertical="center"/>
    </xf>
    <xf numFmtId="0" fontId="6" fillId="3" borderId="0" xfId="0" applyFont="1" applyFill="1" applyAlignment="1">
      <alignment horizontal="left" vertical="center" wrapText="1"/>
    </xf>
    <xf numFmtId="0" fontId="4" fillId="3" borderId="6" xfId="0" applyFont="1" applyFill="1" applyBorder="1" applyAlignment="1">
      <alignment horizontal="center" vertical="center" wrapText="1"/>
    </xf>
    <xf numFmtId="0" fontId="4" fillId="8" borderId="15" xfId="0" applyFont="1" applyFill="1" applyBorder="1" applyAlignment="1">
      <alignment horizontal="left" vertical="center" indent="1"/>
    </xf>
    <xf numFmtId="0" fontId="4" fillId="8" borderId="43" xfId="0" applyFont="1" applyFill="1" applyBorder="1" applyAlignment="1">
      <alignment horizontal="left" vertical="center" indent="1"/>
    </xf>
    <xf numFmtId="0" fontId="4" fillId="3" borderId="16" xfId="0" applyFont="1" applyFill="1" applyBorder="1" applyAlignment="1">
      <alignment horizontal="left" vertical="center" indent="1"/>
    </xf>
    <xf numFmtId="0" fontId="4" fillId="3" borderId="28" xfId="0" applyFont="1" applyFill="1" applyBorder="1" applyAlignment="1">
      <alignment horizontal="left" vertical="center" indent="1"/>
    </xf>
    <xf numFmtId="0" fontId="4" fillId="3" borderId="17" xfId="0" applyFont="1" applyFill="1" applyBorder="1" applyAlignment="1">
      <alignment horizontal="left" vertical="center" wrapText="1" indent="1"/>
    </xf>
    <xf numFmtId="0" fontId="4" fillId="3" borderId="29" xfId="0" applyFont="1" applyFill="1" applyBorder="1" applyAlignment="1">
      <alignment horizontal="left" vertical="center" wrapText="1" indent="1"/>
    </xf>
    <xf numFmtId="0" fontId="4" fillId="3" borderId="34" xfId="0" applyFont="1" applyFill="1" applyBorder="1" applyAlignment="1">
      <alignment horizontal="left" vertical="center" indent="1"/>
    </xf>
    <xf numFmtId="0" fontId="4" fillId="3" borderId="37" xfId="0" applyFont="1" applyFill="1" applyBorder="1" applyAlignment="1">
      <alignment horizontal="left" vertical="center" indent="1"/>
    </xf>
    <xf numFmtId="0" fontId="4" fillId="3" borderId="16" xfId="0" applyFont="1" applyFill="1" applyBorder="1" applyAlignment="1">
      <alignment horizontal="left" vertical="center"/>
    </xf>
    <xf numFmtId="0" fontId="4" fillId="3" borderId="62" xfId="0" applyFont="1" applyFill="1" applyBorder="1" applyAlignment="1">
      <alignment horizontal="left" vertical="center"/>
    </xf>
    <xf numFmtId="0" fontId="4" fillId="3" borderId="28" xfId="0" applyFont="1" applyFill="1" applyBorder="1" applyAlignment="1">
      <alignment horizontal="left" vertical="center"/>
    </xf>
    <xf numFmtId="0" fontId="4" fillId="3" borderId="16"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63" xfId="0" applyFont="1" applyFill="1" applyBorder="1" applyAlignment="1">
      <alignment horizontal="center" vertical="center"/>
    </xf>
    <xf numFmtId="0" fontId="8" fillId="3" borderId="0" xfId="0" applyFont="1" applyFill="1" applyAlignment="1">
      <alignment horizontal="left" vertical="center"/>
    </xf>
    <xf numFmtId="0" fontId="4" fillId="3" borderId="62" xfId="0" applyFont="1" applyFill="1" applyBorder="1" applyAlignment="1">
      <alignment horizontal="center" vertical="center"/>
    </xf>
    <xf numFmtId="0" fontId="4" fillId="3" borderId="63"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15" xfId="0" applyFont="1" applyFill="1" applyBorder="1" applyAlignment="1">
      <alignment horizontal="left" vertical="center"/>
    </xf>
    <xf numFmtId="0" fontId="4" fillId="3" borderId="61" xfId="0" applyFont="1" applyFill="1" applyBorder="1" applyAlignment="1">
      <alignment horizontal="left" vertical="center"/>
    </xf>
    <xf numFmtId="0" fontId="4" fillId="3" borderId="43" xfId="0" applyFont="1" applyFill="1" applyBorder="1" applyAlignment="1">
      <alignment horizontal="left" vertical="center"/>
    </xf>
    <xf numFmtId="0" fontId="4" fillId="3" borderId="17" xfId="0" applyFont="1" applyFill="1" applyBorder="1" applyAlignment="1">
      <alignment horizontal="left" vertical="center"/>
    </xf>
    <xf numFmtId="0" fontId="4" fillId="3" borderId="63" xfId="0" applyFont="1" applyFill="1" applyBorder="1" applyAlignment="1">
      <alignment horizontal="left" vertical="center"/>
    </xf>
    <xf numFmtId="0" fontId="4" fillId="3" borderId="29" xfId="0" applyFont="1" applyFill="1" applyBorder="1" applyAlignment="1">
      <alignment horizontal="left" vertical="center"/>
    </xf>
    <xf numFmtId="0" fontId="1" fillId="3" borderId="0" xfId="0" applyFont="1" applyFill="1" applyAlignment="1">
      <alignment vertical="center" wrapText="1"/>
    </xf>
    <xf numFmtId="0" fontId="4" fillId="3" borderId="34" xfId="0" applyFont="1" applyFill="1" applyBorder="1" applyAlignment="1">
      <alignment horizontal="left" vertical="center"/>
    </xf>
    <xf numFmtId="0" fontId="4" fillId="3" borderId="83" xfId="0" applyFont="1" applyFill="1" applyBorder="1" applyAlignment="1">
      <alignment horizontal="left" vertical="center"/>
    </xf>
    <xf numFmtId="0" fontId="4" fillId="3" borderId="37" xfId="0" applyFont="1" applyFill="1" applyBorder="1" applyAlignment="1">
      <alignment horizontal="left" vertical="center"/>
    </xf>
    <xf numFmtId="0" fontId="4" fillId="3" borderId="1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5" fillId="3" borderId="0" xfId="0" applyFont="1" applyFill="1" applyAlignment="1">
      <alignment horizontal="left" vertical="center"/>
    </xf>
    <xf numFmtId="0" fontId="0" fillId="3" borderId="0" xfId="0" applyFill="1" applyAlignment="1">
      <alignment vertical="center" wrapText="1"/>
    </xf>
    <xf numFmtId="0" fontId="0" fillId="3" borderId="52" xfId="0" applyFont="1" applyFill="1" applyBorder="1" applyAlignment="1" applyProtection="1">
      <alignment horizontal="left" vertical="center" wrapText="1"/>
    </xf>
    <xf numFmtId="0" fontId="0" fillId="3" borderId="53" xfId="0" applyFont="1" applyFill="1" applyBorder="1" applyAlignment="1" applyProtection="1">
      <alignment horizontal="left" vertical="center" wrapText="1"/>
    </xf>
    <xf numFmtId="0" fontId="0" fillId="3" borderId="54" xfId="0" applyFont="1" applyFill="1" applyBorder="1" applyAlignment="1" applyProtection="1">
      <alignment horizontal="left" vertical="center" wrapText="1"/>
    </xf>
    <xf numFmtId="0" fontId="0" fillId="3" borderId="27" xfId="0" applyFont="1" applyFill="1" applyBorder="1" applyAlignment="1" applyProtection="1">
      <alignment horizontal="center" vertical="center" wrapText="1"/>
    </xf>
    <xf numFmtId="0" fontId="0" fillId="3" borderId="39" xfId="0" applyFont="1" applyFill="1" applyBorder="1" applyAlignment="1" applyProtection="1">
      <alignment horizontal="center" vertical="center" wrapText="1"/>
    </xf>
    <xf numFmtId="0" fontId="0" fillId="3" borderId="45" xfId="0" applyFont="1" applyFill="1" applyBorder="1" applyAlignment="1" applyProtection="1">
      <alignment horizontal="center" vertical="center" wrapText="1"/>
    </xf>
    <xf numFmtId="0" fontId="4" fillId="3" borderId="44" xfId="0" applyFont="1" applyFill="1" applyBorder="1" applyAlignment="1" applyProtection="1">
      <alignment horizontal="center" vertical="center" wrapText="1"/>
    </xf>
    <xf numFmtId="0" fontId="4" fillId="3" borderId="41" xfId="0" applyFont="1" applyFill="1" applyBorder="1" applyAlignment="1" applyProtection="1">
      <alignment horizontal="center" vertical="center" wrapText="1"/>
    </xf>
    <xf numFmtId="0" fontId="4" fillId="3" borderId="46" xfId="0" applyFont="1" applyFill="1" applyBorder="1" applyAlignment="1" applyProtection="1">
      <alignment horizontal="center" vertical="center" wrapText="1"/>
    </xf>
    <xf numFmtId="0" fontId="0" fillId="3" borderId="1" xfId="0" applyFont="1" applyFill="1" applyBorder="1" applyAlignment="1" applyProtection="1">
      <alignment horizontal="left" vertical="center" wrapText="1"/>
    </xf>
    <xf numFmtId="0" fontId="0" fillId="3" borderId="2" xfId="0" applyFont="1" applyFill="1" applyBorder="1" applyAlignment="1" applyProtection="1">
      <alignment horizontal="left" vertical="center" wrapText="1"/>
    </xf>
    <xf numFmtId="0" fontId="0" fillId="3" borderId="3" xfId="0" applyFont="1" applyFill="1" applyBorder="1" applyAlignment="1" applyProtection="1">
      <alignment horizontal="left" vertical="center" wrapText="1"/>
    </xf>
    <xf numFmtId="0" fontId="4" fillId="3" borderId="15" xfId="0" applyFont="1" applyFill="1" applyBorder="1" applyAlignment="1" applyProtection="1">
      <alignment horizontal="center" vertical="center"/>
    </xf>
    <xf numFmtId="0" fontId="4" fillId="3" borderId="61" xfId="0" applyFont="1" applyFill="1" applyBorder="1" applyAlignment="1" applyProtection="1">
      <alignment horizontal="center" vertical="center"/>
    </xf>
    <xf numFmtId="0" fontId="4" fillId="3" borderId="43" xfId="0" applyFont="1" applyFill="1" applyBorder="1" applyAlignment="1" applyProtection="1">
      <alignment horizontal="center" vertical="center"/>
    </xf>
    <xf numFmtId="0" fontId="4" fillId="3" borderId="15" xfId="0" applyFont="1" applyFill="1" applyBorder="1" applyAlignment="1" applyProtection="1">
      <alignment horizontal="center" vertical="center" wrapText="1"/>
    </xf>
    <xf numFmtId="0" fontId="4" fillId="3" borderId="61" xfId="0" applyFont="1" applyFill="1" applyBorder="1" applyAlignment="1" applyProtection="1">
      <alignment horizontal="center" vertical="center" wrapText="1"/>
    </xf>
    <xf numFmtId="0" fontId="4" fillId="3" borderId="43" xfId="0" applyFont="1" applyFill="1" applyBorder="1" applyAlignment="1" applyProtection="1">
      <alignment horizontal="center" vertical="center" wrapText="1"/>
    </xf>
    <xf numFmtId="0" fontId="2" fillId="7" borderId="0" xfId="0" applyFont="1" applyFill="1" applyAlignment="1">
      <alignment horizontal="center"/>
    </xf>
    <xf numFmtId="0" fontId="14" fillId="3" borderId="9" xfId="0" applyFont="1" applyFill="1" applyBorder="1" applyAlignment="1" applyProtection="1">
      <alignment horizontal="center" vertical="center"/>
    </xf>
    <xf numFmtId="0" fontId="14" fillId="3" borderId="10" xfId="0" applyFont="1" applyFill="1" applyBorder="1" applyAlignment="1" applyProtection="1">
      <alignment horizontal="center" vertical="center"/>
    </xf>
    <xf numFmtId="0" fontId="14" fillId="3" borderId="48" xfId="0" applyFont="1" applyFill="1" applyBorder="1" applyAlignment="1" applyProtection="1">
      <alignment horizontal="center" vertical="center"/>
    </xf>
    <xf numFmtId="0" fontId="14" fillId="3" borderId="49" xfId="0" applyFont="1" applyFill="1" applyBorder="1" applyAlignment="1" applyProtection="1">
      <alignment horizontal="center" vertical="center"/>
    </xf>
    <xf numFmtId="0" fontId="15" fillId="3" borderId="0" xfId="0" applyFont="1" applyFill="1" applyAlignment="1" applyProtection="1">
      <alignment horizontal="center" vertical="center"/>
    </xf>
  </cellXfs>
  <cellStyles count="3">
    <cellStyle name="Calculation" xfId="1" builtinId="22"/>
    <cellStyle name="Hyperlink" xfId="2" builtinId="8"/>
    <cellStyle name="Normal" xfId="0" builtinId="0"/>
  </cellStyles>
  <dxfs count="7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BC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fmlaLink="$D$20" lockText="1" noThreeD="1"/>
</file>

<file path=xl/ctrlProps/ctrlProp10.xml><?xml version="1.0" encoding="utf-8"?>
<formControlPr xmlns="http://schemas.microsoft.com/office/spreadsheetml/2009/9/main" objectType="CheckBox" fmlaLink="$D$33" lockText="1" noThreeD="1"/>
</file>

<file path=xl/ctrlProps/ctrlProp11.xml><?xml version="1.0" encoding="utf-8"?>
<formControlPr xmlns="http://schemas.microsoft.com/office/spreadsheetml/2009/9/main" objectType="CheckBox" fmlaLink="$D$34" lockText="1" noThreeD="1"/>
</file>

<file path=xl/ctrlProps/ctrlProp12.xml><?xml version="1.0" encoding="utf-8"?>
<formControlPr xmlns="http://schemas.microsoft.com/office/spreadsheetml/2009/9/main" objectType="CheckBox" fmlaLink="$D$36" lockText="1" noThreeD="1"/>
</file>

<file path=xl/ctrlProps/ctrlProp13.xml><?xml version="1.0" encoding="utf-8"?>
<formControlPr xmlns="http://schemas.microsoft.com/office/spreadsheetml/2009/9/main" objectType="CheckBox" fmlaLink="$D$35" lockText="1" noThreeD="1"/>
</file>

<file path=xl/ctrlProps/ctrlProp14.xml><?xml version="1.0" encoding="utf-8"?>
<formControlPr xmlns="http://schemas.microsoft.com/office/spreadsheetml/2009/9/main" objectType="CheckBox" fmlaLink="$D$38" lockText="1" noThreeD="1"/>
</file>

<file path=xl/ctrlProps/ctrlProp15.xml><?xml version="1.0" encoding="utf-8"?>
<formControlPr xmlns="http://schemas.microsoft.com/office/spreadsheetml/2009/9/main" objectType="CheckBox" fmlaLink="$D$37" lockText="1" noThreeD="1"/>
</file>

<file path=xl/ctrlProps/ctrlProp16.xml><?xml version="1.0" encoding="utf-8"?>
<formControlPr xmlns="http://schemas.microsoft.com/office/spreadsheetml/2009/9/main" objectType="CheckBox" fmlaLink="$D$40" lockText="1" noThreeD="1"/>
</file>

<file path=xl/ctrlProps/ctrlProp17.xml><?xml version="1.0" encoding="utf-8"?>
<formControlPr xmlns="http://schemas.microsoft.com/office/spreadsheetml/2009/9/main" objectType="CheckBox" fmlaLink="$D$39" lockText="1" noThreeD="1"/>
</file>

<file path=xl/ctrlProps/ctrlProp18.xml><?xml version="1.0" encoding="utf-8"?>
<formControlPr xmlns="http://schemas.microsoft.com/office/spreadsheetml/2009/9/main" objectType="CheckBox" fmlaLink="$D$42" lockText="1" noThreeD="1"/>
</file>

<file path=xl/ctrlProps/ctrlProp19.xml><?xml version="1.0" encoding="utf-8"?>
<formControlPr xmlns="http://schemas.microsoft.com/office/spreadsheetml/2009/9/main" objectType="CheckBox" fmlaLink="$D$41" lockText="1" noThreeD="1"/>
</file>

<file path=xl/ctrlProps/ctrlProp2.xml><?xml version="1.0" encoding="utf-8"?>
<formControlPr xmlns="http://schemas.microsoft.com/office/spreadsheetml/2009/9/main" objectType="CheckBox" fmlaLink="$D$25" lockText="1" noThreeD="1"/>
</file>

<file path=xl/ctrlProps/ctrlProp20.xml><?xml version="1.0" encoding="utf-8"?>
<formControlPr xmlns="http://schemas.microsoft.com/office/spreadsheetml/2009/9/main" objectType="CheckBox" fmlaLink="$D$46" lockText="1" noThreeD="1"/>
</file>

<file path=xl/ctrlProps/ctrlProp21.xml><?xml version="1.0" encoding="utf-8"?>
<formControlPr xmlns="http://schemas.microsoft.com/office/spreadsheetml/2009/9/main" objectType="CheckBox" fmlaLink="D45" lockText="1" noThreeD="1"/>
</file>

<file path=xl/ctrlProps/ctrlProp22.xml><?xml version="1.0" encoding="utf-8"?>
<formControlPr xmlns="http://schemas.microsoft.com/office/spreadsheetml/2009/9/main" objectType="CheckBox" fmlaLink="$D$44" lockText="1" noThreeD="1"/>
</file>

<file path=xl/ctrlProps/ctrlProp23.xml><?xml version="1.0" encoding="utf-8"?>
<formControlPr xmlns="http://schemas.microsoft.com/office/spreadsheetml/2009/9/main" objectType="CheckBox" fmlaLink="$D$43"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D$2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D$27" lockText="1" noThreeD="1"/>
</file>

<file path=xl/ctrlProps/ctrlProp5.xml><?xml version="1.0" encoding="utf-8"?>
<formControlPr xmlns="http://schemas.microsoft.com/office/spreadsheetml/2009/9/main" objectType="CheckBox" fmlaLink="$D$28" lockText="1" noThreeD="1"/>
</file>

<file path=xl/ctrlProps/ctrlProp6.xml><?xml version="1.0" encoding="utf-8"?>
<formControlPr xmlns="http://schemas.microsoft.com/office/spreadsheetml/2009/9/main" objectType="CheckBox" fmlaLink="$D$29" lockText="1" noThreeD="1"/>
</file>

<file path=xl/ctrlProps/ctrlProp7.xml><?xml version="1.0" encoding="utf-8"?>
<formControlPr xmlns="http://schemas.microsoft.com/office/spreadsheetml/2009/9/main" objectType="CheckBox" fmlaLink="$D$30" lockText="1" noThreeD="1"/>
</file>

<file path=xl/ctrlProps/ctrlProp8.xml><?xml version="1.0" encoding="utf-8"?>
<formControlPr xmlns="http://schemas.microsoft.com/office/spreadsheetml/2009/9/main" objectType="CheckBox" fmlaLink="$D$32" lockText="1" noThreeD="1"/>
</file>

<file path=xl/ctrlProps/ctrlProp9.xml><?xml version="1.0" encoding="utf-8"?>
<formControlPr xmlns="http://schemas.microsoft.com/office/spreadsheetml/2009/9/main" objectType="CheckBox" fmlaLink="$D$31" lockText="1" noThreeD="1"/>
</file>

<file path=xl/drawings/_rels/drawing1.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B1'!A1"/><Relationship Id="rId7" Type="http://schemas.openxmlformats.org/officeDocument/2006/relationships/hyperlink" Target="#'Wage Calculator'!A1"/><Relationship Id="rId12" Type="http://schemas.openxmlformats.org/officeDocument/2006/relationships/hyperlink" Target="#'Q3'!A1"/><Relationship Id="rId2" Type="http://schemas.openxmlformats.org/officeDocument/2006/relationships/hyperlink" Target="#'M1'!A1"/><Relationship Id="rId1" Type="http://schemas.openxmlformats.org/officeDocument/2006/relationships/hyperlink" Target="#'N1'!A1"/><Relationship Id="rId6" Type="http://schemas.openxmlformats.org/officeDocument/2006/relationships/hyperlink" Target="#'Job Families'!A1"/><Relationship Id="rId11" Type="http://schemas.openxmlformats.org/officeDocument/2006/relationships/hyperlink" Target="#'Authorization Form'!A1"/><Relationship Id="rId5" Type="http://schemas.openxmlformats.org/officeDocument/2006/relationships/hyperlink" Target="#'T1'!A1"/><Relationship Id="rId10" Type="http://schemas.openxmlformats.org/officeDocument/2006/relationships/hyperlink" Target="#'Q2'!A1"/><Relationship Id="rId4" Type="http://schemas.openxmlformats.org/officeDocument/2006/relationships/hyperlink" Target="#'S1'!A1"/><Relationship Id="rId9" Type="http://schemas.openxmlformats.org/officeDocument/2006/relationships/hyperlink" Target="#'Q1'!A1"/></Relationships>
</file>

<file path=xl/drawings/_rels/drawing11.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Authorization Form'!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Q2'!A1"/><Relationship Id="rId2" Type="http://schemas.openxmlformats.org/officeDocument/2006/relationships/hyperlink" Target="#'N2'!A1"/><Relationship Id="rId16" Type="http://schemas.openxmlformats.org/officeDocument/2006/relationships/hyperlink" Target="#'Q1'!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12.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B1'!A1"/><Relationship Id="rId7" Type="http://schemas.openxmlformats.org/officeDocument/2006/relationships/hyperlink" Target="#'Wage Calculator'!A1"/><Relationship Id="rId12" Type="http://schemas.openxmlformats.org/officeDocument/2006/relationships/hyperlink" Target="#'Q3'!A1"/><Relationship Id="rId2" Type="http://schemas.openxmlformats.org/officeDocument/2006/relationships/hyperlink" Target="#'M1'!A1"/><Relationship Id="rId1" Type="http://schemas.openxmlformats.org/officeDocument/2006/relationships/hyperlink" Target="#'N1'!A1"/><Relationship Id="rId6" Type="http://schemas.openxmlformats.org/officeDocument/2006/relationships/hyperlink" Target="#'Job Families'!A1"/><Relationship Id="rId11" Type="http://schemas.openxmlformats.org/officeDocument/2006/relationships/hyperlink" Target="#'Authorization Form'!A1"/><Relationship Id="rId5" Type="http://schemas.openxmlformats.org/officeDocument/2006/relationships/hyperlink" Target="#'T1'!A1"/><Relationship Id="rId10" Type="http://schemas.openxmlformats.org/officeDocument/2006/relationships/hyperlink" Target="#'Q2'!A1"/><Relationship Id="rId4" Type="http://schemas.openxmlformats.org/officeDocument/2006/relationships/hyperlink" Target="#'S1'!A1"/><Relationship Id="rId9" Type="http://schemas.openxmlformats.org/officeDocument/2006/relationships/hyperlink" Target="#'Q1'!A1"/></Relationships>
</file>

<file path=xl/drawings/_rels/drawing13.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Authorization Form'!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Q2'!A1"/><Relationship Id="rId2" Type="http://schemas.openxmlformats.org/officeDocument/2006/relationships/hyperlink" Target="#'N2'!A1"/><Relationship Id="rId16" Type="http://schemas.openxmlformats.org/officeDocument/2006/relationships/hyperlink" Target="#'Q1'!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14.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Authorization Form'!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Q2'!A1"/><Relationship Id="rId2" Type="http://schemas.openxmlformats.org/officeDocument/2006/relationships/hyperlink" Target="#'N2'!A1"/><Relationship Id="rId16" Type="http://schemas.openxmlformats.org/officeDocument/2006/relationships/hyperlink" Target="#'Q1'!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15.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Authorization Form'!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Q2'!A1"/><Relationship Id="rId2" Type="http://schemas.openxmlformats.org/officeDocument/2006/relationships/hyperlink" Target="#'N2'!A1"/><Relationship Id="rId16" Type="http://schemas.openxmlformats.org/officeDocument/2006/relationships/hyperlink" Target="#'Q1'!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16.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B1'!A1"/><Relationship Id="rId7" Type="http://schemas.openxmlformats.org/officeDocument/2006/relationships/hyperlink" Target="#'Wage Calculator'!A1"/><Relationship Id="rId12" Type="http://schemas.openxmlformats.org/officeDocument/2006/relationships/hyperlink" Target="#'Q3'!A1"/><Relationship Id="rId2" Type="http://schemas.openxmlformats.org/officeDocument/2006/relationships/hyperlink" Target="#'M1'!A1"/><Relationship Id="rId1" Type="http://schemas.openxmlformats.org/officeDocument/2006/relationships/hyperlink" Target="#'N1'!A1"/><Relationship Id="rId6" Type="http://schemas.openxmlformats.org/officeDocument/2006/relationships/hyperlink" Target="#'Job Families'!A1"/><Relationship Id="rId11" Type="http://schemas.openxmlformats.org/officeDocument/2006/relationships/hyperlink" Target="#'Authorization Form'!A1"/><Relationship Id="rId5" Type="http://schemas.openxmlformats.org/officeDocument/2006/relationships/hyperlink" Target="#'T1'!A1"/><Relationship Id="rId10" Type="http://schemas.openxmlformats.org/officeDocument/2006/relationships/hyperlink" Target="#'Q2'!A1"/><Relationship Id="rId4" Type="http://schemas.openxmlformats.org/officeDocument/2006/relationships/hyperlink" Target="#'S1'!A1"/><Relationship Id="rId9" Type="http://schemas.openxmlformats.org/officeDocument/2006/relationships/hyperlink" Target="#'Q1'!A1"/></Relationships>
</file>

<file path=xl/drawings/_rels/drawing17.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Authorization Form'!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Q2'!A1"/><Relationship Id="rId2" Type="http://schemas.openxmlformats.org/officeDocument/2006/relationships/hyperlink" Target="#'N2'!A1"/><Relationship Id="rId16" Type="http://schemas.openxmlformats.org/officeDocument/2006/relationships/hyperlink" Target="#'Q1'!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18.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Authorization Form'!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Q2'!A1"/><Relationship Id="rId2" Type="http://schemas.openxmlformats.org/officeDocument/2006/relationships/hyperlink" Target="#'N2'!A1"/><Relationship Id="rId16" Type="http://schemas.openxmlformats.org/officeDocument/2006/relationships/hyperlink" Target="#'Q1'!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19.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Authorization Form'!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Q2'!A1"/><Relationship Id="rId2" Type="http://schemas.openxmlformats.org/officeDocument/2006/relationships/hyperlink" Target="#'N2'!A1"/><Relationship Id="rId16" Type="http://schemas.openxmlformats.org/officeDocument/2006/relationships/hyperlink" Target="#'Q1'!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20.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B1'!A1"/><Relationship Id="rId7" Type="http://schemas.openxmlformats.org/officeDocument/2006/relationships/hyperlink" Target="#'Wage Calculator'!A1"/><Relationship Id="rId2" Type="http://schemas.openxmlformats.org/officeDocument/2006/relationships/hyperlink" Target="#'M1'!A1"/><Relationship Id="rId1" Type="http://schemas.openxmlformats.org/officeDocument/2006/relationships/hyperlink" Target="#'N1'!A1"/><Relationship Id="rId6" Type="http://schemas.openxmlformats.org/officeDocument/2006/relationships/hyperlink" Target="#'Job Families'!A1"/><Relationship Id="rId11" Type="http://schemas.openxmlformats.org/officeDocument/2006/relationships/hyperlink" Target="#'Authorization Form'!A1"/><Relationship Id="rId5" Type="http://schemas.openxmlformats.org/officeDocument/2006/relationships/hyperlink" Target="#'T1'!A1"/><Relationship Id="rId10" Type="http://schemas.openxmlformats.org/officeDocument/2006/relationships/hyperlink" Target="#'Q2'!A1"/><Relationship Id="rId4" Type="http://schemas.openxmlformats.org/officeDocument/2006/relationships/hyperlink" Target="#'S1'!A1"/><Relationship Id="rId9" Type="http://schemas.openxmlformats.org/officeDocument/2006/relationships/hyperlink" Target="#'Q1'!A1"/></Relationships>
</file>

<file path=xl/drawings/_rels/drawing21.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Authorization Form'!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Q2'!A1"/><Relationship Id="rId2" Type="http://schemas.openxmlformats.org/officeDocument/2006/relationships/hyperlink" Target="#'N2'!A1"/><Relationship Id="rId16" Type="http://schemas.openxmlformats.org/officeDocument/2006/relationships/hyperlink" Target="#'Q1'!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3.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B1'!A1"/><Relationship Id="rId7" Type="http://schemas.openxmlformats.org/officeDocument/2006/relationships/hyperlink" Target="#'Wage Calculator'!A1"/><Relationship Id="rId12" Type="http://schemas.openxmlformats.org/officeDocument/2006/relationships/hyperlink" Target="#'Q3'!A1"/><Relationship Id="rId2" Type="http://schemas.openxmlformats.org/officeDocument/2006/relationships/hyperlink" Target="#'M1'!A1"/><Relationship Id="rId1" Type="http://schemas.openxmlformats.org/officeDocument/2006/relationships/hyperlink" Target="#'N1'!A1"/><Relationship Id="rId6" Type="http://schemas.openxmlformats.org/officeDocument/2006/relationships/hyperlink" Target="#'Job Families'!A1"/><Relationship Id="rId11" Type="http://schemas.openxmlformats.org/officeDocument/2006/relationships/hyperlink" Target="#'Authorization Form'!A1"/><Relationship Id="rId5" Type="http://schemas.openxmlformats.org/officeDocument/2006/relationships/hyperlink" Target="#'T1'!A1"/><Relationship Id="rId10" Type="http://schemas.openxmlformats.org/officeDocument/2006/relationships/hyperlink" Target="#'Q2'!A1"/><Relationship Id="rId4" Type="http://schemas.openxmlformats.org/officeDocument/2006/relationships/hyperlink" Target="#'S1'!A1"/><Relationship Id="rId9" Type="http://schemas.openxmlformats.org/officeDocument/2006/relationships/hyperlink" Target="#'Q1'!A1"/></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B1'!A1"/><Relationship Id="rId7" Type="http://schemas.openxmlformats.org/officeDocument/2006/relationships/hyperlink" Target="#'Wage Calculator'!A1"/><Relationship Id="rId12" Type="http://schemas.openxmlformats.org/officeDocument/2006/relationships/hyperlink" Target="#'Q3'!A1"/><Relationship Id="rId2" Type="http://schemas.openxmlformats.org/officeDocument/2006/relationships/hyperlink" Target="#'M1'!A1"/><Relationship Id="rId1" Type="http://schemas.openxmlformats.org/officeDocument/2006/relationships/hyperlink" Target="#'N1'!A1"/><Relationship Id="rId6" Type="http://schemas.openxmlformats.org/officeDocument/2006/relationships/hyperlink" Target="#'Job Families'!A1"/><Relationship Id="rId11" Type="http://schemas.openxmlformats.org/officeDocument/2006/relationships/hyperlink" Target="#'Authorization Form'!A1"/><Relationship Id="rId5" Type="http://schemas.openxmlformats.org/officeDocument/2006/relationships/hyperlink" Target="#'T1'!A1"/><Relationship Id="rId10" Type="http://schemas.openxmlformats.org/officeDocument/2006/relationships/hyperlink" Target="#'Q2'!A1"/><Relationship Id="rId4" Type="http://schemas.openxmlformats.org/officeDocument/2006/relationships/hyperlink" Target="#'S1'!A1"/><Relationship Id="rId9" Type="http://schemas.openxmlformats.org/officeDocument/2006/relationships/hyperlink" Target="#'Q1'!A1"/></Relationships>
</file>

<file path=xl/drawings/_rels/drawing6.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B1'!A1"/><Relationship Id="rId7" Type="http://schemas.openxmlformats.org/officeDocument/2006/relationships/hyperlink" Target="#'Wage Calculator'!A1"/><Relationship Id="rId12" Type="http://schemas.openxmlformats.org/officeDocument/2006/relationships/hyperlink" Target="#'Q3'!A1"/><Relationship Id="rId2" Type="http://schemas.openxmlformats.org/officeDocument/2006/relationships/hyperlink" Target="#'M1'!A1"/><Relationship Id="rId1" Type="http://schemas.openxmlformats.org/officeDocument/2006/relationships/hyperlink" Target="#'N1'!A1"/><Relationship Id="rId6" Type="http://schemas.openxmlformats.org/officeDocument/2006/relationships/hyperlink" Target="#'Job Families'!A1"/><Relationship Id="rId11" Type="http://schemas.openxmlformats.org/officeDocument/2006/relationships/hyperlink" Target="#'Authorization Form'!A1"/><Relationship Id="rId5" Type="http://schemas.openxmlformats.org/officeDocument/2006/relationships/hyperlink" Target="#'T1'!A1"/><Relationship Id="rId10" Type="http://schemas.openxmlformats.org/officeDocument/2006/relationships/hyperlink" Target="#'Q2'!A1"/><Relationship Id="rId4" Type="http://schemas.openxmlformats.org/officeDocument/2006/relationships/hyperlink" Target="#'S1'!A1"/><Relationship Id="rId9" Type="http://schemas.openxmlformats.org/officeDocument/2006/relationships/hyperlink" Target="#'Q1'!A1"/></Relationships>
</file>

<file path=xl/drawings/_rels/drawing7.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B1'!A1"/><Relationship Id="rId7" Type="http://schemas.openxmlformats.org/officeDocument/2006/relationships/hyperlink" Target="#'Wage Calculator'!A1"/><Relationship Id="rId12" Type="http://schemas.openxmlformats.org/officeDocument/2006/relationships/hyperlink" Target="#'Q3'!A1"/><Relationship Id="rId2" Type="http://schemas.openxmlformats.org/officeDocument/2006/relationships/hyperlink" Target="#'M1'!A1"/><Relationship Id="rId1" Type="http://schemas.openxmlformats.org/officeDocument/2006/relationships/hyperlink" Target="#'N1'!A1"/><Relationship Id="rId6" Type="http://schemas.openxmlformats.org/officeDocument/2006/relationships/hyperlink" Target="#'Job Families'!A1"/><Relationship Id="rId11" Type="http://schemas.openxmlformats.org/officeDocument/2006/relationships/hyperlink" Target="#'Authorization Form'!A1"/><Relationship Id="rId5" Type="http://schemas.openxmlformats.org/officeDocument/2006/relationships/hyperlink" Target="#'T1'!A1"/><Relationship Id="rId10" Type="http://schemas.openxmlformats.org/officeDocument/2006/relationships/hyperlink" Target="#'Q2'!A1"/><Relationship Id="rId4" Type="http://schemas.openxmlformats.org/officeDocument/2006/relationships/hyperlink" Target="#'S1'!A1"/><Relationship Id="rId9" Type="http://schemas.openxmlformats.org/officeDocument/2006/relationships/hyperlink" Target="#'Q1'!A1"/></Relationships>
</file>

<file path=xl/drawings/_rels/drawing8.xml.rels><?xml version="1.0" encoding="UTF-8" standalone="yes"?>
<Relationships xmlns="http://schemas.openxmlformats.org/package/2006/relationships"><Relationship Id="rId8" Type="http://schemas.openxmlformats.org/officeDocument/2006/relationships/hyperlink" Target="#Home!A1"/><Relationship Id="rId3" Type="http://schemas.openxmlformats.org/officeDocument/2006/relationships/hyperlink" Target="#'B1'!A1"/><Relationship Id="rId7" Type="http://schemas.openxmlformats.org/officeDocument/2006/relationships/hyperlink" Target="#'Wage Calculator'!A1"/><Relationship Id="rId12" Type="http://schemas.openxmlformats.org/officeDocument/2006/relationships/hyperlink" Target="#'Q3'!A1"/><Relationship Id="rId2" Type="http://schemas.openxmlformats.org/officeDocument/2006/relationships/hyperlink" Target="#'M1'!A1"/><Relationship Id="rId1" Type="http://schemas.openxmlformats.org/officeDocument/2006/relationships/hyperlink" Target="#'N1'!A1"/><Relationship Id="rId6" Type="http://schemas.openxmlformats.org/officeDocument/2006/relationships/hyperlink" Target="#'Job Families'!A1"/><Relationship Id="rId11" Type="http://schemas.openxmlformats.org/officeDocument/2006/relationships/hyperlink" Target="#'Authorization Form'!A1"/><Relationship Id="rId5" Type="http://schemas.openxmlformats.org/officeDocument/2006/relationships/hyperlink" Target="#'T1'!A1"/><Relationship Id="rId10" Type="http://schemas.openxmlformats.org/officeDocument/2006/relationships/hyperlink" Target="#'Q2'!A1"/><Relationship Id="rId4" Type="http://schemas.openxmlformats.org/officeDocument/2006/relationships/hyperlink" Target="#'S1'!A1"/><Relationship Id="rId9" Type="http://schemas.openxmlformats.org/officeDocument/2006/relationships/hyperlink" Target="#'Q1'!A1"/></Relationships>
</file>

<file path=xl/drawings/_rels/drawing9.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Authorization Form'!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Q2'!A1"/><Relationship Id="rId2" Type="http://schemas.openxmlformats.org/officeDocument/2006/relationships/hyperlink" Target="#'N2'!A1"/><Relationship Id="rId16" Type="http://schemas.openxmlformats.org/officeDocument/2006/relationships/hyperlink" Target="#'Q1'!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395952</xdr:colOff>
      <xdr:row>36</xdr:row>
      <xdr:rowOff>9525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19512" cy="6593205"/>
        </a:xfrm>
        <a:prstGeom prst="rect">
          <a:avLst/>
        </a:prstGeom>
      </xdr:spPr>
    </xdr:pic>
    <xdr:clientData/>
  </xdr:twoCellAnchor>
  <xdr:twoCellAnchor editAs="absolute">
    <xdr:from>
      <xdr:col>8</xdr:col>
      <xdr:colOff>0</xdr:colOff>
      <xdr:row>1</xdr:row>
      <xdr:rowOff>0</xdr:rowOff>
    </xdr:from>
    <xdr:to>
      <xdr:col>9</xdr:col>
      <xdr:colOff>542400</xdr:colOff>
      <xdr:row>4</xdr:row>
      <xdr:rowOff>40500</xdr:rowOff>
    </xdr:to>
    <xdr:sp macro="" textlink="">
      <xdr:nvSpPr>
        <xdr:cNvPr id="12" name="Rounded Rectangle 11">
          <a:hlinkClick xmlns:r="http://schemas.openxmlformats.org/officeDocument/2006/relationships" r:id="rId2"/>
          <a:extLst>
            <a:ext uri="{FF2B5EF4-FFF2-40B4-BE49-F238E27FC236}">
              <a16:creationId xmlns:a16="http://schemas.microsoft.com/office/drawing/2014/main" id="{00000000-0008-0000-0000-00000C000000}"/>
            </a:ext>
          </a:extLst>
        </xdr:cNvPr>
        <xdr:cNvSpPr/>
      </xdr:nvSpPr>
      <xdr:spPr>
        <a:xfrm>
          <a:off x="4876800" y="190500"/>
          <a:ext cx="1152000" cy="612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400"/>
            <a:t>Start Report</a:t>
          </a:r>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35</xdr:col>
      <xdr:colOff>435498</xdr:colOff>
      <xdr:row>4</xdr:row>
      <xdr:rowOff>63880</xdr:rowOff>
    </xdr:to>
    <xdr:grpSp>
      <xdr:nvGrpSpPr>
        <xdr:cNvPr id="33" name="Group 32">
          <a:extLst>
            <a:ext uri="{FF2B5EF4-FFF2-40B4-BE49-F238E27FC236}">
              <a16:creationId xmlns:a16="http://schemas.microsoft.com/office/drawing/2014/main" id="{00000000-0008-0000-0A00-000021000000}"/>
            </a:ext>
          </a:extLst>
        </xdr:cNvPr>
        <xdr:cNvGrpSpPr/>
      </xdr:nvGrpSpPr>
      <xdr:grpSpPr>
        <a:xfrm>
          <a:off x="0" y="0"/>
          <a:ext cx="10817748" cy="825880"/>
          <a:chOff x="0" y="0"/>
          <a:chExt cx="11088258" cy="793711"/>
        </a:xfrm>
      </xdr:grpSpPr>
      <xdr:grpSp>
        <xdr:nvGrpSpPr>
          <xdr:cNvPr id="34" name="Group 33">
            <a:extLst>
              <a:ext uri="{FF2B5EF4-FFF2-40B4-BE49-F238E27FC236}">
                <a16:creationId xmlns:a16="http://schemas.microsoft.com/office/drawing/2014/main" id="{00000000-0008-0000-0A00-000022000000}"/>
              </a:ext>
            </a:extLst>
          </xdr:cNvPr>
          <xdr:cNvGrpSpPr/>
        </xdr:nvGrpSpPr>
        <xdr:grpSpPr>
          <a:xfrm>
            <a:off x="0" y="0"/>
            <a:ext cx="11088258" cy="637956"/>
            <a:chOff x="730464" y="0"/>
            <a:chExt cx="10817748" cy="663813"/>
          </a:xfrm>
        </xdr:grpSpPr>
        <xdr:grpSp>
          <xdr:nvGrpSpPr>
            <xdr:cNvPr id="36" name="Group 35">
              <a:extLst>
                <a:ext uri="{FF2B5EF4-FFF2-40B4-BE49-F238E27FC236}">
                  <a16:creationId xmlns:a16="http://schemas.microsoft.com/office/drawing/2014/main" id="{00000000-0008-0000-0A00-000024000000}"/>
                </a:ext>
              </a:extLst>
            </xdr:cNvPr>
            <xdr:cNvGrpSpPr/>
          </xdr:nvGrpSpPr>
          <xdr:grpSpPr>
            <a:xfrm>
              <a:off x="2273700" y="0"/>
              <a:ext cx="1481318" cy="501888"/>
              <a:chOff x="978300" y="0"/>
              <a:chExt cx="1481318" cy="501888"/>
            </a:xfrm>
          </xdr:grpSpPr>
          <xdr:sp macro="" textlink="">
            <xdr:nvSpPr>
              <xdr:cNvPr id="63" name="TextBox 62">
                <a:hlinkClick xmlns:r="http://schemas.openxmlformats.org/officeDocument/2006/relationships" r:id="rId1"/>
                <a:extLst>
                  <a:ext uri="{FF2B5EF4-FFF2-40B4-BE49-F238E27FC236}">
                    <a16:creationId xmlns:a16="http://schemas.microsoft.com/office/drawing/2014/main" id="{00000000-0008-0000-0A00-00003F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65" name="TextBox 64">
                <a:extLst>
                  <a:ext uri="{FF2B5EF4-FFF2-40B4-BE49-F238E27FC236}">
                    <a16:creationId xmlns:a16="http://schemas.microsoft.com/office/drawing/2014/main" id="{00000000-0008-0000-0A00-000041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37" name="Group 36">
              <a:extLst>
                <a:ext uri="{FF2B5EF4-FFF2-40B4-BE49-F238E27FC236}">
                  <a16:creationId xmlns:a16="http://schemas.microsoft.com/office/drawing/2014/main" id="{00000000-0008-0000-0A00-000025000000}"/>
                </a:ext>
              </a:extLst>
            </xdr:cNvPr>
            <xdr:cNvGrpSpPr/>
          </xdr:nvGrpSpPr>
          <xdr:grpSpPr>
            <a:xfrm>
              <a:off x="3826090" y="0"/>
              <a:ext cx="1474511" cy="501888"/>
              <a:chOff x="2530690" y="0"/>
              <a:chExt cx="1474511" cy="501888"/>
            </a:xfrm>
          </xdr:grpSpPr>
          <xdr:sp macro="" textlink="">
            <xdr:nvSpPr>
              <xdr:cNvPr id="60" name="TextBox 59">
                <a:hlinkClick xmlns:r="http://schemas.openxmlformats.org/officeDocument/2006/relationships" r:id="rId2"/>
                <a:extLst>
                  <a:ext uri="{FF2B5EF4-FFF2-40B4-BE49-F238E27FC236}">
                    <a16:creationId xmlns:a16="http://schemas.microsoft.com/office/drawing/2014/main" id="{00000000-0008-0000-0A00-00003C000000}"/>
                  </a:ext>
                </a:extLst>
              </xdr:cNvPr>
              <xdr:cNvSpPr txBox="1"/>
            </xdr:nvSpPr>
            <xdr:spPr>
              <a:xfrm>
                <a:off x="2530690" y="357888"/>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62" name="TextBox 61">
                <a:extLst>
                  <a:ext uri="{FF2B5EF4-FFF2-40B4-BE49-F238E27FC236}">
                    <a16:creationId xmlns:a16="http://schemas.microsoft.com/office/drawing/2014/main" id="{00000000-0008-0000-0A00-00003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38" name="Group 37">
              <a:extLst>
                <a:ext uri="{FF2B5EF4-FFF2-40B4-BE49-F238E27FC236}">
                  <a16:creationId xmlns:a16="http://schemas.microsoft.com/office/drawing/2014/main" id="{00000000-0008-0000-0A00-000026000000}"/>
                </a:ext>
              </a:extLst>
            </xdr:cNvPr>
            <xdr:cNvGrpSpPr/>
          </xdr:nvGrpSpPr>
          <xdr:grpSpPr>
            <a:xfrm>
              <a:off x="5374356" y="0"/>
              <a:ext cx="1475827" cy="501888"/>
              <a:chOff x="4078956" y="0"/>
              <a:chExt cx="1475827" cy="501888"/>
            </a:xfrm>
          </xdr:grpSpPr>
          <xdr:sp macro="" textlink="">
            <xdr:nvSpPr>
              <xdr:cNvPr id="57" name="TextBox 56">
                <a:hlinkClick xmlns:r="http://schemas.openxmlformats.org/officeDocument/2006/relationships" r:id="rId3"/>
                <a:extLst>
                  <a:ext uri="{FF2B5EF4-FFF2-40B4-BE49-F238E27FC236}">
                    <a16:creationId xmlns:a16="http://schemas.microsoft.com/office/drawing/2014/main" id="{00000000-0008-0000-0A00-000039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59" name="TextBox 58">
                <a:extLst>
                  <a:ext uri="{FF2B5EF4-FFF2-40B4-BE49-F238E27FC236}">
                    <a16:creationId xmlns:a16="http://schemas.microsoft.com/office/drawing/2014/main" id="{00000000-0008-0000-0A00-00003B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39" name="Group 38">
              <a:extLst>
                <a:ext uri="{FF2B5EF4-FFF2-40B4-BE49-F238E27FC236}">
                  <a16:creationId xmlns:a16="http://schemas.microsoft.com/office/drawing/2014/main" id="{00000000-0008-0000-0A00-000027000000}"/>
                </a:ext>
              </a:extLst>
            </xdr:cNvPr>
            <xdr:cNvGrpSpPr/>
          </xdr:nvGrpSpPr>
          <xdr:grpSpPr>
            <a:xfrm>
              <a:off x="6949918" y="0"/>
              <a:ext cx="1474511" cy="501888"/>
              <a:chOff x="5654518" y="0"/>
              <a:chExt cx="1474511" cy="501888"/>
            </a:xfrm>
          </xdr:grpSpPr>
          <xdr:sp macro="" textlink="">
            <xdr:nvSpPr>
              <xdr:cNvPr id="54" name="TextBox 53">
                <a:hlinkClick xmlns:r="http://schemas.openxmlformats.org/officeDocument/2006/relationships" r:id="rId4"/>
                <a:extLst>
                  <a:ext uri="{FF2B5EF4-FFF2-40B4-BE49-F238E27FC236}">
                    <a16:creationId xmlns:a16="http://schemas.microsoft.com/office/drawing/2014/main" id="{00000000-0008-0000-0A00-000036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56" name="TextBox 55">
                <a:extLst>
                  <a:ext uri="{FF2B5EF4-FFF2-40B4-BE49-F238E27FC236}">
                    <a16:creationId xmlns:a16="http://schemas.microsoft.com/office/drawing/2014/main" id="{00000000-0008-0000-0A00-000038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0" name="Group 39">
              <a:extLst>
                <a:ext uri="{FF2B5EF4-FFF2-40B4-BE49-F238E27FC236}">
                  <a16:creationId xmlns:a16="http://schemas.microsoft.com/office/drawing/2014/main" id="{00000000-0008-0000-0A00-000028000000}"/>
                </a:ext>
              </a:extLst>
            </xdr:cNvPr>
            <xdr:cNvGrpSpPr/>
          </xdr:nvGrpSpPr>
          <xdr:grpSpPr>
            <a:xfrm>
              <a:off x="8511832" y="0"/>
              <a:ext cx="1474511" cy="492363"/>
              <a:chOff x="7216432" y="0"/>
              <a:chExt cx="1474511" cy="492363"/>
            </a:xfrm>
          </xdr:grpSpPr>
          <xdr:sp macro="" textlink="">
            <xdr:nvSpPr>
              <xdr:cNvPr id="52" name="TextBox 51">
                <a:extLst>
                  <a:ext uri="{FF2B5EF4-FFF2-40B4-BE49-F238E27FC236}">
                    <a16:creationId xmlns:a16="http://schemas.microsoft.com/office/drawing/2014/main" id="{00000000-0008-0000-0A00-000034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53" name="TextBox 52">
                <a:hlinkClick xmlns:r="http://schemas.openxmlformats.org/officeDocument/2006/relationships" r:id="rId5"/>
                <a:extLst>
                  <a:ext uri="{FF2B5EF4-FFF2-40B4-BE49-F238E27FC236}">
                    <a16:creationId xmlns:a16="http://schemas.microsoft.com/office/drawing/2014/main" id="{00000000-0008-0000-0A00-000035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41" name="Group 40">
              <a:extLst>
                <a:ext uri="{FF2B5EF4-FFF2-40B4-BE49-F238E27FC236}">
                  <a16:creationId xmlns:a16="http://schemas.microsoft.com/office/drawing/2014/main" id="{00000000-0008-0000-0A00-000029000000}"/>
                </a:ext>
              </a:extLst>
            </xdr:cNvPr>
            <xdr:cNvGrpSpPr/>
          </xdr:nvGrpSpPr>
          <xdr:grpSpPr>
            <a:xfrm>
              <a:off x="10067925" y="0"/>
              <a:ext cx="1480287" cy="658350"/>
              <a:chOff x="8772525" y="0"/>
              <a:chExt cx="1480287" cy="658350"/>
            </a:xfrm>
          </xdr:grpSpPr>
          <xdr:sp macro="" textlink="">
            <xdr:nvSpPr>
              <xdr:cNvPr id="46" name="TextBox 45">
                <a:hlinkClick xmlns:r="http://schemas.openxmlformats.org/officeDocument/2006/relationships" r:id="rId6"/>
                <a:extLst>
                  <a:ext uri="{FF2B5EF4-FFF2-40B4-BE49-F238E27FC236}">
                    <a16:creationId xmlns:a16="http://schemas.microsoft.com/office/drawing/2014/main" id="{00000000-0008-0000-0A00-00002E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47" name="TextBox 46">
                <a:extLst>
                  <a:ext uri="{FF2B5EF4-FFF2-40B4-BE49-F238E27FC236}">
                    <a16:creationId xmlns:a16="http://schemas.microsoft.com/office/drawing/2014/main" id="{00000000-0008-0000-0A00-00002F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48" name="TextBox 47">
                <a:hlinkClick xmlns:r="http://schemas.openxmlformats.org/officeDocument/2006/relationships" r:id="rId7"/>
                <a:extLst>
                  <a:ext uri="{FF2B5EF4-FFF2-40B4-BE49-F238E27FC236}">
                    <a16:creationId xmlns:a16="http://schemas.microsoft.com/office/drawing/2014/main" id="{00000000-0008-0000-0A00-000030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2" name="Group 41">
              <a:extLst>
                <a:ext uri="{FF2B5EF4-FFF2-40B4-BE49-F238E27FC236}">
                  <a16:creationId xmlns:a16="http://schemas.microsoft.com/office/drawing/2014/main" id="{00000000-0008-0000-0A00-00002A000000}"/>
                </a:ext>
              </a:extLst>
            </xdr:cNvPr>
            <xdr:cNvGrpSpPr/>
          </xdr:nvGrpSpPr>
          <xdr:grpSpPr>
            <a:xfrm>
              <a:off x="730464" y="0"/>
              <a:ext cx="1474512" cy="663813"/>
              <a:chOff x="2530689" y="0"/>
              <a:chExt cx="1474512" cy="663813"/>
            </a:xfrm>
          </xdr:grpSpPr>
          <xdr:sp macro="" textlink="">
            <xdr:nvSpPr>
              <xdr:cNvPr id="43" name="TextBox 42">
                <a:hlinkClick xmlns:r="http://schemas.openxmlformats.org/officeDocument/2006/relationships" r:id="rId8"/>
                <a:extLst>
                  <a:ext uri="{FF2B5EF4-FFF2-40B4-BE49-F238E27FC236}">
                    <a16:creationId xmlns:a16="http://schemas.microsoft.com/office/drawing/2014/main" id="{00000000-0008-0000-0A00-00002B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44" name="TextBox 43">
                <a:hlinkClick xmlns:r="http://schemas.openxmlformats.org/officeDocument/2006/relationships" r:id="rId9"/>
                <a:extLst>
                  <a:ext uri="{FF2B5EF4-FFF2-40B4-BE49-F238E27FC236}">
                    <a16:creationId xmlns:a16="http://schemas.microsoft.com/office/drawing/2014/main" id="{00000000-0008-0000-0A00-00002C000000}"/>
                  </a:ext>
                </a:extLst>
              </xdr:cNvPr>
              <xdr:cNvSpPr txBox="1"/>
            </xdr:nvSpPr>
            <xdr:spPr>
              <a:xfrm>
                <a:off x="2530689" y="519813"/>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45" name="TextBox 44">
                <a:extLst>
                  <a:ext uri="{FF2B5EF4-FFF2-40B4-BE49-F238E27FC236}">
                    <a16:creationId xmlns:a16="http://schemas.microsoft.com/office/drawing/2014/main" id="{00000000-0008-0000-0A00-00002D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35" name="TextBox 34">
            <a:hlinkClick xmlns:r="http://schemas.openxmlformats.org/officeDocument/2006/relationships" r:id="rId10"/>
            <a:extLst>
              <a:ext uri="{FF2B5EF4-FFF2-40B4-BE49-F238E27FC236}">
                <a16:creationId xmlns:a16="http://schemas.microsoft.com/office/drawing/2014/main" id="{00000000-0008-0000-0A00-000023000000}"/>
              </a:ext>
            </a:extLst>
          </xdr:cNvPr>
          <xdr:cNvSpPr txBox="1"/>
        </xdr:nvSpPr>
        <xdr:spPr>
          <a:xfrm>
            <a:off x="0" y="6553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5</xdr:row>
      <xdr:rowOff>57150</xdr:rowOff>
    </xdr:from>
    <xdr:to>
      <xdr:col>0</xdr:col>
      <xdr:colOff>1476562</xdr:colOff>
      <xdr:row>6</xdr:row>
      <xdr:rowOff>3136</xdr:rowOff>
    </xdr:to>
    <xdr:sp macro="" textlink="">
      <xdr:nvSpPr>
        <xdr:cNvPr id="66" name="TextBox 65">
          <a:hlinkClick xmlns:r="http://schemas.openxmlformats.org/officeDocument/2006/relationships" r:id="rId11"/>
          <a:extLst>
            <a:ext uri="{FF2B5EF4-FFF2-40B4-BE49-F238E27FC236}">
              <a16:creationId xmlns:a16="http://schemas.microsoft.com/office/drawing/2014/main" id="{00000000-0008-0000-0A00-000042000000}"/>
            </a:ext>
          </a:extLst>
        </xdr:cNvPr>
        <xdr:cNvSpPr txBox="1"/>
      </xdr:nvSpPr>
      <xdr:spPr>
        <a:xfrm>
          <a:off x="0" y="1009650"/>
          <a:ext cx="1476562" cy="1460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twoCellAnchor>
    <xdr:from>
      <xdr:col>0</xdr:col>
      <xdr:colOff>0</xdr:colOff>
      <xdr:row>4</xdr:row>
      <xdr:rowOff>76200</xdr:rowOff>
    </xdr:from>
    <xdr:to>
      <xdr:col>0</xdr:col>
      <xdr:colOff>1562100</xdr:colOff>
      <xdr:row>5</xdr:row>
      <xdr:rowOff>38100</xdr:rowOff>
    </xdr:to>
    <xdr:sp macro="" textlink="">
      <xdr:nvSpPr>
        <xdr:cNvPr id="67" name="TextBox 66">
          <a:hlinkClick xmlns:r="http://schemas.openxmlformats.org/officeDocument/2006/relationships" r:id="rId12"/>
          <a:extLst>
            <a:ext uri="{FF2B5EF4-FFF2-40B4-BE49-F238E27FC236}">
              <a16:creationId xmlns:a16="http://schemas.microsoft.com/office/drawing/2014/main" id="{00000000-0008-0000-0A00-000043000000}"/>
            </a:ext>
          </a:extLst>
        </xdr:cNvPr>
        <xdr:cNvSpPr txBox="1"/>
      </xdr:nvSpPr>
      <xdr:spPr>
        <a:xfrm>
          <a:off x="0" y="838200"/>
          <a:ext cx="1562100" cy="15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a:t>
          </a:r>
          <a:r>
            <a:rPr lang="en-US" sz="900" baseline="0"/>
            <a:t> Recruitment - Retention</a:t>
          </a:r>
          <a:endParaRPr lang="en-US" sz="9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62118</xdr:colOff>
      <xdr:row>5</xdr:row>
      <xdr:rowOff>25638</xdr:rowOff>
    </xdr:to>
    <xdr:grpSp>
      <xdr:nvGrpSpPr>
        <xdr:cNvPr id="33" name="Group 32">
          <a:extLst>
            <a:ext uri="{FF2B5EF4-FFF2-40B4-BE49-F238E27FC236}">
              <a16:creationId xmlns:a16="http://schemas.microsoft.com/office/drawing/2014/main" id="{00000000-0008-0000-0B00-000021000000}"/>
            </a:ext>
          </a:extLst>
        </xdr:cNvPr>
        <xdr:cNvGrpSpPr/>
      </xdr:nvGrpSpPr>
      <xdr:grpSpPr>
        <a:xfrm>
          <a:off x="0" y="0"/>
          <a:ext cx="10815843" cy="978138"/>
          <a:chOff x="0" y="0"/>
          <a:chExt cx="11088258" cy="940038"/>
        </a:xfrm>
      </xdr:grpSpPr>
      <xdr:grpSp>
        <xdr:nvGrpSpPr>
          <xdr:cNvPr id="34" name="Group 33">
            <a:extLst>
              <a:ext uri="{FF2B5EF4-FFF2-40B4-BE49-F238E27FC236}">
                <a16:creationId xmlns:a16="http://schemas.microsoft.com/office/drawing/2014/main" id="{00000000-0008-0000-0B00-000022000000}"/>
              </a:ext>
            </a:extLst>
          </xdr:cNvPr>
          <xdr:cNvGrpSpPr/>
        </xdr:nvGrpSpPr>
        <xdr:grpSpPr>
          <a:xfrm>
            <a:off x="0" y="0"/>
            <a:ext cx="11088258" cy="940038"/>
            <a:chOff x="730464" y="0"/>
            <a:chExt cx="10817748" cy="978138"/>
          </a:xfrm>
        </xdr:grpSpPr>
        <xdr:grpSp>
          <xdr:nvGrpSpPr>
            <xdr:cNvPr id="36" name="Group 35">
              <a:extLst>
                <a:ext uri="{FF2B5EF4-FFF2-40B4-BE49-F238E27FC236}">
                  <a16:creationId xmlns:a16="http://schemas.microsoft.com/office/drawing/2014/main" id="{00000000-0008-0000-0B00-000024000000}"/>
                </a:ext>
              </a:extLst>
            </xdr:cNvPr>
            <xdr:cNvGrpSpPr/>
          </xdr:nvGrpSpPr>
          <xdr:grpSpPr>
            <a:xfrm>
              <a:off x="2273700" y="0"/>
              <a:ext cx="1481318" cy="663813"/>
              <a:chOff x="978300" y="0"/>
              <a:chExt cx="1481318" cy="663813"/>
            </a:xfrm>
          </xdr:grpSpPr>
          <xdr:sp macro="" textlink="">
            <xdr:nvSpPr>
              <xdr:cNvPr id="63" name="TextBox 62">
                <a:hlinkClick xmlns:r="http://schemas.openxmlformats.org/officeDocument/2006/relationships" r:id="rId1"/>
                <a:extLst>
                  <a:ext uri="{FF2B5EF4-FFF2-40B4-BE49-F238E27FC236}">
                    <a16:creationId xmlns:a16="http://schemas.microsoft.com/office/drawing/2014/main" id="{00000000-0008-0000-0B00-00003F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64" name="TextBox 63">
                <a:hlinkClick xmlns:r="http://schemas.openxmlformats.org/officeDocument/2006/relationships" r:id="rId2"/>
                <a:extLst>
                  <a:ext uri="{FF2B5EF4-FFF2-40B4-BE49-F238E27FC236}">
                    <a16:creationId xmlns:a16="http://schemas.microsoft.com/office/drawing/2014/main" id="{00000000-0008-0000-0B00-000040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65" name="TextBox 64">
                <a:extLst>
                  <a:ext uri="{FF2B5EF4-FFF2-40B4-BE49-F238E27FC236}">
                    <a16:creationId xmlns:a16="http://schemas.microsoft.com/office/drawing/2014/main" id="{00000000-0008-0000-0B00-000041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37" name="Group 36">
              <a:extLst>
                <a:ext uri="{FF2B5EF4-FFF2-40B4-BE49-F238E27FC236}">
                  <a16:creationId xmlns:a16="http://schemas.microsoft.com/office/drawing/2014/main" id="{00000000-0008-0000-0B00-000025000000}"/>
                </a:ext>
              </a:extLst>
            </xdr:cNvPr>
            <xdr:cNvGrpSpPr/>
          </xdr:nvGrpSpPr>
          <xdr:grpSpPr>
            <a:xfrm>
              <a:off x="3826089" y="0"/>
              <a:ext cx="1474512" cy="663813"/>
              <a:chOff x="2530689" y="0"/>
              <a:chExt cx="1474512" cy="663813"/>
            </a:xfrm>
          </xdr:grpSpPr>
          <xdr:sp macro="" textlink="">
            <xdr:nvSpPr>
              <xdr:cNvPr id="60" name="TextBox 59">
                <a:hlinkClick xmlns:r="http://schemas.openxmlformats.org/officeDocument/2006/relationships" r:id="rId3"/>
                <a:extLst>
                  <a:ext uri="{FF2B5EF4-FFF2-40B4-BE49-F238E27FC236}">
                    <a16:creationId xmlns:a16="http://schemas.microsoft.com/office/drawing/2014/main" id="{00000000-0008-0000-0B00-00003C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61" name="TextBox 60">
                <a:hlinkClick xmlns:r="http://schemas.openxmlformats.org/officeDocument/2006/relationships" r:id="rId4"/>
                <a:extLst>
                  <a:ext uri="{FF2B5EF4-FFF2-40B4-BE49-F238E27FC236}">
                    <a16:creationId xmlns:a16="http://schemas.microsoft.com/office/drawing/2014/main" id="{00000000-0008-0000-0B00-00003D000000}"/>
                  </a:ext>
                </a:extLst>
              </xdr:cNvPr>
              <xdr:cNvSpPr txBox="1"/>
            </xdr:nvSpPr>
            <xdr:spPr>
              <a:xfrm>
                <a:off x="2530689" y="519813"/>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62" name="TextBox 61">
                <a:extLst>
                  <a:ext uri="{FF2B5EF4-FFF2-40B4-BE49-F238E27FC236}">
                    <a16:creationId xmlns:a16="http://schemas.microsoft.com/office/drawing/2014/main" id="{00000000-0008-0000-0B00-00003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38" name="Group 37">
              <a:extLst>
                <a:ext uri="{FF2B5EF4-FFF2-40B4-BE49-F238E27FC236}">
                  <a16:creationId xmlns:a16="http://schemas.microsoft.com/office/drawing/2014/main" id="{00000000-0008-0000-0B00-000026000000}"/>
                </a:ext>
              </a:extLst>
            </xdr:cNvPr>
            <xdr:cNvGrpSpPr/>
          </xdr:nvGrpSpPr>
          <xdr:grpSpPr>
            <a:xfrm>
              <a:off x="5374356" y="0"/>
              <a:ext cx="1475827" cy="663813"/>
              <a:chOff x="4078956" y="0"/>
              <a:chExt cx="1475827" cy="663813"/>
            </a:xfrm>
          </xdr:grpSpPr>
          <xdr:sp macro="" textlink="">
            <xdr:nvSpPr>
              <xdr:cNvPr id="57" name="TextBox 56">
                <a:hlinkClick xmlns:r="http://schemas.openxmlformats.org/officeDocument/2006/relationships" r:id="rId5"/>
                <a:extLst>
                  <a:ext uri="{FF2B5EF4-FFF2-40B4-BE49-F238E27FC236}">
                    <a16:creationId xmlns:a16="http://schemas.microsoft.com/office/drawing/2014/main" id="{00000000-0008-0000-0B00-000039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58" name="TextBox 57">
                <a:hlinkClick xmlns:r="http://schemas.openxmlformats.org/officeDocument/2006/relationships" r:id="rId6"/>
                <a:extLst>
                  <a:ext uri="{FF2B5EF4-FFF2-40B4-BE49-F238E27FC236}">
                    <a16:creationId xmlns:a16="http://schemas.microsoft.com/office/drawing/2014/main" id="{00000000-0008-0000-0B00-00003A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59" name="TextBox 58">
                <a:extLst>
                  <a:ext uri="{FF2B5EF4-FFF2-40B4-BE49-F238E27FC236}">
                    <a16:creationId xmlns:a16="http://schemas.microsoft.com/office/drawing/2014/main" id="{00000000-0008-0000-0B00-00003B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39" name="Group 38">
              <a:extLst>
                <a:ext uri="{FF2B5EF4-FFF2-40B4-BE49-F238E27FC236}">
                  <a16:creationId xmlns:a16="http://schemas.microsoft.com/office/drawing/2014/main" id="{00000000-0008-0000-0B00-000027000000}"/>
                </a:ext>
              </a:extLst>
            </xdr:cNvPr>
            <xdr:cNvGrpSpPr/>
          </xdr:nvGrpSpPr>
          <xdr:grpSpPr>
            <a:xfrm>
              <a:off x="6949918" y="0"/>
              <a:ext cx="1474511" cy="663813"/>
              <a:chOff x="5654518" y="0"/>
              <a:chExt cx="1474511" cy="663813"/>
            </a:xfrm>
          </xdr:grpSpPr>
          <xdr:sp macro="" textlink="">
            <xdr:nvSpPr>
              <xdr:cNvPr id="54" name="TextBox 53">
                <a:hlinkClick xmlns:r="http://schemas.openxmlformats.org/officeDocument/2006/relationships" r:id="rId7"/>
                <a:extLst>
                  <a:ext uri="{FF2B5EF4-FFF2-40B4-BE49-F238E27FC236}">
                    <a16:creationId xmlns:a16="http://schemas.microsoft.com/office/drawing/2014/main" id="{00000000-0008-0000-0B00-000036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55" name="TextBox 54">
                <a:hlinkClick xmlns:r="http://schemas.openxmlformats.org/officeDocument/2006/relationships" r:id="rId8"/>
                <a:extLst>
                  <a:ext uri="{FF2B5EF4-FFF2-40B4-BE49-F238E27FC236}">
                    <a16:creationId xmlns:a16="http://schemas.microsoft.com/office/drawing/2014/main" id="{00000000-0008-0000-0B00-000037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56" name="TextBox 55">
                <a:extLst>
                  <a:ext uri="{FF2B5EF4-FFF2-40B4-BE49-F238E27FC236}">
                    <a16:creationId xmlns:a16="http://schemas.microsoft.com/office/drawing/2014/main" id="{00000000-0008-0000-0B00-000038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0" name="Group 39">
              <a:extLst>
                <a:ext uri="{FF2B5EF4-FFF2-40B4-BE49-F238E27FC236}">
                  <a16:creationId xmlns:a16="http://schemas.microsoft.com/office/drawing/2014/main" id="{00000000-0008-0000-0B00-000028000000}"/>
                </a:ext>
              </a:extLst>
            </xdr:cNvPr>
            <xdr:cNvGrpSpPr/>
          </xdr:nvGrpSpPr>
          <xdr:grpSpPr>
            <a:xfrm>
              <a:off x="8511832" y="0"/>
              <a:ext cx="1474511" cy="978138"/>
              <a:chOff x="7216432" y="0"/>
              <a:chExt cx="1474511" cy="978138"/>
            </a:xfrm>
          </xdr:grpSpPr>
          <xdr:sp macro="" textlink="">
            <xdr:nvSpPr>
              <xdr:cNvPr id="49" name="TextBox 48">
                <a:hlinkClick xmlns:r="http://schemas.openxmlformats.org/officeDocument/2006/relationships" r:id="rId9"/>
                <a:extLst>
                  <a:ext uri="{FF2B5EF4-FFF2-40B4-BE49-F238E27FC236}">
                    <a16:creationId xmlns:a16="http://schemas.microsoft.com/office/drawing/2014/main" id="{00000000-0008-0000-0B00-000031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50" name="TextBox 49">
                <a:hlinkClick xmlns:r="http://schemas.openxmlformats.org/officeDocument/2006/relationships" r:id="rId10"/>
                <a:extLst>
                  <a:ext uri="{FF2B5EF4-FFF2-40B4-BE49-F238E27FC236}">
                    <a16:creationId xmlns:a16="http://schemas.microsoft.com/office/drawing/2014/main" id="{00000000-0008-0000-0B00-000032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51" name="TextBox 50">
                <a:hlinkClick xmlns:r="http://schemas.openxmlformats.org/officeDocument/2006/relationships" r:id="rId11"/>
                <a:extLst>
                  <a:ext uri="{FF2B5EF4-FFF2-40B4-BE49-F238E27FC236}">
                    <a16:creationId xmlns:a16="http://schemas.microsoft.com/office/drawing/2014/main" id="{00000000-0008-0000-0B00-000033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52" name="TextBox 51">
                <a:extLst>
                  <a:ext uri="{FF2B5EF4-FFF2-40B4-BE49-F238E27FC236}">
                    <a16:creationId xmlns:a16="http://schemas.microsoft.com/office/drawing/2014/main" id="{00000000-0008-0000-0B00-000034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53" name="TextBox 52">
                <a:hlinkClick xmlns:r="http://schemas.openxmlformats.org/officeDocument/2006/relationships" r:id="rId12"/>
                <a:extLst>
                  <a:ext uri="{FF2B5EF4-FFF2-40B4-BE49-F238E27FC236}">
                    <a16:creationId xmlns:a16="http://schemas.microsoft.com/office/drawing/2014/main" id="{00000000-0008-0000-0B00-000035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41" name="Group 40">
              <a:extLst>
                <a:ext uri="{FF2B5EF4-FFF2-40B4-BE49-F238E27FC236}">
                  <a16:creationId xmlns:a16="http://schemas.microsoft.com/office/drawing/2014/main" id="{00000000-0008-0000-0B00-000029000000}"/>
                </a:ext>
              </a:extLst>
            </xdr:cNvPr>
            <xdr:cNvGrpSpPr/>
          </xdr:nvGrpSpPr>
          <xdr:grpSpPr>
            <a:xfrm>
              <a:off x="10067925" y="0"/>
              <a:ext cx="1480287" cy="658350"/>
              <a:chOff x="8772525" y="0"/>
              <a:chExt cx="1480287" cy="658350"/>
            </a:xfrm>
          </xdr:grpSpPr>
          <xdr:sp macro="" textlink="">
            <xdr:nvSpPr>
              <xdr:cNvPr id="46" name="TextBox 45">
                <a:hlinkClick xmlns:r="http://schemas.openxmlformats.org/officeDocument/2006/relationships" r:id="rId13"/>
                <a:extLst>
                  <a:ext uri="{FF2B5EF4-FFF2-40B4-BE49-F238E27FC236}">
                    <a16:creationId xmlns:a16="http://schemas.microsoft.com/office/drawing/2014/main" id="{00000000-0008-0000-0B00-00002E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47" name="TextBox 46">
                <a:extLst>
                  <a:ext uri="{FF2B5EF4-FFF2-40B4-BE49-F238E27FC236}">
                    <a16:creationId xmlns:a16="http://schemas.microsoft.com/office/drawing/2014/main" id="{00000000-0008-0000-0B00-00002F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48" name="TextBox 47">
                <a:hlinkClick xmlns:r="http://schemas.openxmlformats.org/officeDocument/2006/relationships" r:id="rId14"/>
                <a:extLst>
                  <a:ext uri="{FF2B5EF4-FFF2-40B4-BE49-F238E27FC236}">
                    <a16:creationId xmlns:a16="http://schemas.microsoft.com/office/drawing/2014/main" id="{00000000-0008-0000-0B00-000030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2" name="Group 41">
              <a:extLst>
                <a:ext uri="{FF2B5EF4-FFF2-40B4-BE49-F238E27FC236}">
                  <a16:creationId xmlns:a16="http://schemas.microsoft.com/office/drawing/2014/main" id="{00000000-0008-0000-0B00-00002A000000}"/>
                </a:ext>
              </a:extLst>
            </xdr:cNvPr>
            <xdr:cNvGrpSpPr/>
          </xdr:nvGrpSpPr>
          <xdr:grpSpPr>
            <a:xfrm>
              <a:off x="730464" y="0"/>
              <a:ext cx="1474512" cy="663813"/>
              <a:chOff x="2530689" y="0"/>
              <a:chExt cx="1474512" cy="663813"/>
            </a:xfrm>
          </xdr:grpSpPr>
          <xdr:sp macro="" textlink="">
            <xdr:nvSpPr>
              <xdr:cNvPr id="43" name="TextBox 42">
                <a:hlinkClick xmlns:r="http://schemas.openxmlformats.org/officeDocument/2006/relationships" r:id="rId15"/>
                <a:extLst>
                  <a:ext uri="{FF2B5EF4-FFF2-40B4-BE49-F238E27FC236}">
                    <a16:creationId xmlns:a16="http://schemas.microsoft.com/office/drawing/2014/main" id="{00000000-0008-0000-0B00-00002B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44" name="TextBox 43">
                <a:hlinkClick xmlns:r="http://schemas.openxmlformats.org/officeDocument/2006/relationships" r:id="rId16"/>
                <a:extLst>
                  <a:ext uri="{FF2B5EF4-FFF2-40B4-BE49-F238E27FC236}">
                    <a16:creationId xmlns:a16="http://schemas.microsoft.com/office/drawing/2014/main" id="{00000000-0008-0000-0B00-00002C000000}"/>
                  </a:ext>
                </a:extLst>
              </xdr:cNvPr>
              <xdr:cNvSpPr txBox="1"/>
            </xdr:nvSpPr>
            <xdr:spPr>
              <a:xfrm>
                <a:off x="2530689" y="519813"/>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45" name="TextBox 44">
                <a:extLst>
                  <a:ext uri="{FF2B5EF4-FFF2-40B4-BE49-F238E27FC236}">
                    <a16:creationId xmlns:a16="http://schemas.microsoft.com/office/drawing/2014/main" id="{00000000-0008-0000-0B00-00002D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35" name="TextBox 34">
            <a:hlinkClick xmlns:r="http://schemas.openxmlformats.org/officeDocument/2006/relationships" r:id="rId17"/>
            <a:extLst>
              <a:ext uri="{FF2B5EF4-FFF2-40B4-BE49-F238E27FC236}">
                <a16:creationId xmlns:a16="http://schemas.microsoft.com/office/drawing/2014/main" id="{00000000-0008-0000-0B00-000023000000}"/>
              </a:ext>
            </a:extLst>
          </xdr:cNvPr>
          <xdr:cNvSpPr txBox="1"/>
        </xdr:nvSpPr>
        <xdr:spPr>
          <a:xfrm>
            <a:off x="0" y="6553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76200</xdr:rowOff>
    </xdr:from>
    <xdr:to>
      <xdr:col>1</xdr:col>
      <xdr:colOff>539302</xdr:colOff>
      <xdr:row>5</xdr:row>
      <xdr:rowOff>31711</xdr:rowOff>
    </xdr:to>
    <xdr:sp macro="" textlink="">
      <xdr:nvSpPr>
        <xdr:cNvPr id="66" name="TextBox 65">
          <a:hlinkClick xmlns:r="http://schemas.openxmlformats.org/officeDocument/2006/relationships" r:id="rId18"/>
          <a:extLst>
            <a:ext uri="{FF2B5EF4-FFF2-40B4-BE49-F238E27FC236}">
              <a16:creationId xmlns:a16="http://schemas.microsoft.com/office/drawing/2014/main" id="{00000000-0008-0000-0B00-000042000000}"/>
            </a:ext>
          </a:extLst>
        </xdr:cNvPr>
        <xdr:cNvSpPr txBox="1"/>
      </xdr:nvSpPr>
      <xdr:spPr>
        <a:xfrm>
          <a:off x="0" y="8077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41</xdr:col>
      <xdr:colOff>138318</xdr:colOff>
      <xdr:row>4</xdr:row>
      <xdr:rowOff>63880</xdr:rowOff>
    </xdr:to>
    <xdr:grpSp>
      <xdr:nvGrpSpPr>
        <xdr:cNvPr id="33" name="Group 32">
          <a:extLst>
            <a:ext uri="{FF2B5EF4-FFF2-40B4-BE49-F238E27FC236}">
              <a16:creationId xmlns:a16="http://schemas.microsoft.com/office/drawing/2014/main" id="{00000000-0008-0000-0C00-000021000000}"/>
            </a:ext>
          </a:extLst>
        </xdr:cNvPr>
        <xdr:cNvGrpSpPr/>
      </xdr:nvGrpSpPr>
      <xdr:grpSpPr>
        <a:xfrm>
          <a:off x="0" y="0"/>
          <a:ext cx="10825368" cy="825880"/>
          <a:chOff x="0" y="0"/>
          <a:chExt cx="11088258" cy="793711"/>
        </a:xfrm>
      </xdr:grpSpPr>
      <xdr:grpSp>
        <xdr:nvGrpSpPr>
          <xdr:cNvPr id="34" name="Group 33">
            <a:extLst>
              <a:ext uri="{FF2B5EF4-FFF2-40B4-BE49-F238E27FC236}">
                <a16:creationId xmlns:a16="http://schemas.microsoft.com/office/drawing/2014/main" id="{00000000-0008-0000-0C00-000022000000}"/>
              </a:ext>
            </a:extLst>
          </xdr:cNvPr>
          <xdr:cNvGrpSpPr/>
        </xdr:nvGrpSpPr>
        <xdr:grpSpPr>
          <a:xfrm>
            <a:off x="0" y="0"/>
            <a:ext cx="11088258" cy="637956"/>
            <a:chOff x="730464" y="0"/>
            <a:chExt cx="10817748" cy="663813"/>
          </a:xfrm>
        </xdr:grpSpPr>
        <xdr:grpSp>
          <xdr:nvGrpSpPr>
            <xdr:cNvPr id="36" name="Group 35">
              <a:extLst>
                <a:ext uri="{FF2B5EF4-FFF2-40B4-BE49-F238E27FC236}">
                  <a16:creationId xmlns:a16="http://schemas.microsoft.com/office/drawing/2014/main" id="{00000000-0008-0000-0C00-000024000000}"/>
                </a:ext>
              </a:extLst>
            </xdr:cNvPr>
            <xdr:cNvGrpSpPr/>
          </xdr:nvGrpSpPr>
          <xdr:grpSpPr>
            <a:xfrm>
              <a:off x="2273700" y="0"/>
              <a:ext cx="1481318" cy="501888"/>
              <a:chOff x="978300" y="0"/>
              <a:chExt cx="1481318" cy="501888"/>
            </a:xfrm>
          </xdr:grpSpPr>
          <xdr:sp macro="" textlink="">
            <xdr:nvSpPr>
              <xdr:cNvPr id="63" name="TextBox 62">
                <a:hlinkClick xmlns:r="http://schemas.openxmlformats.org/officeDocument/2006/relationships" r:id="rId1"/>
                <a:extLst>
                  <a:ext uri="{FF2B5EF4-FFF2-40B4-BE49-F238E27FC236}">
                    <a16:creationId xmlns:a16="http://schemas.microsoft.com/office/drawing/2014/main" id="{00000000-0008-0000-0C00-00003F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65" name="TextBox 64">
                <a:extLst>
                  <a:ext uri="{FF2B5EF4-FFF2-40B4-BE49-F238E27FC236}">
                    <a16:creationId xmlns:a16="http://schemas.microsoft.com/office/drawing/2014/main" id="{00000000-0008-0000-0C00-000041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37" name="Group 36">
              <a:extLst>
                <a:ext uri="{FF2B5EF4-FFF2-40B4-BE49-F238E27FC236}">
                  <a16:creationId xmlns:a16="http://schemas.microsoft.com/office/drawing/2014/main" id="{00000000-0008-0000-0C00-000025000000}"/>
                </a:ext>
              </a:extLst>
            </xdr:cNvPr>
            <xdr:cNvGrpSpPr/>
          </xdr:nvGrpSpPr>
          <xdr:grpSpPr>
            <a:xfrm>
              <a:off x="3826090" y="0"/>
              <a:ext cx="1474511" cy="501888"/>
              <a:chOff x="2530690" y="0"/>
              <a:chExt cx="1474511" cy="501888"/>
            </a:xfrm>
          </xdr:grpSpPr>
          <xdr:sp macro="" textlink="">
            <xdr:nvSpPr>
              <xdr:cNvPr id="60" name="TextBox 59">
                <a:hlinkClick xmlns:r="http://schemas.openxmlformats.org/officeDocument/2006/relationships" r:id="rId2"/>
                <a:extLst>
                  <a:ext uri="{FF2B5EF4-FFF2-40B4-BE49-F238E27FC236}">
                    <a16:creationId xmlns:a16="http://schemas.microsoft.com/office/drawing/2014/main" id="{00000000-0008-0000-0C00-00003C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62" name="TextBox 61">
                <a:extLst>
                  <a:ext uri="{FF2B5EF4-FFF2-40B4-BE49-F238E27FC236}">
                    <a16:creationId xmlns:a16="http://schemas.microsoft.com/office/drawing/2014/main" id="{00000000-0008-0000-0C00-00003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38" name="Group 37">
              <a:extLst>
                <a:ext uri="{FF2B5EF4-FFF2-40B4-BE49-F238E27FC236}">
                  <a16:creationId xmlns:a16="http://schemas.microsoft.com/office/drawing/2014/main" id="{00000000-0008-0000-0C00-000026000000}"/>
                </a:ext>
              </a:extLst>
            </xdr:cNvPr>
            <xdr:cNvGrpSpPr/>
          </xdr:nvGrpSpPr>
          <xdr:grpSpPr>
            <a:xfrm>
              <a:off x="5374356" y="0"/>
              <a:ext cx="1475827" cy="501888"/>
              <a:chOff x="4078956" y="0"/>
              <a:chExt cx="1475827" cy="501888"/>
            </a:xfrm>
          </xdr:grpSpPr>
          <xdr:sp macro="" textlink="">
            <xdr:nvSpPr>
              <xdr:cNvPr id="57" name="TextBox 56">
                <a:hlinkClick xmlns:r="http://schemas.openxmlformats.org/officeDocument/2006/relationships" r:id="rId3"/>
                <a:extLst>
                  <a:ext uri="{FF2B5EF4-FFF2-40B4-BE49-F238E27FC236}">
                    <a16:creationId xmlns:a16="http://schemas.microsoft.com/office/drawing/2014/main" id="{00000000-0008-0000-0C00-000039000000}"/>
                  </a:ext>
                </a:extLst>
              </xdr:cNvPr>
              <xdr:cNvSpPr txBox="1"/>
            </xdr:nvSpPr>
            <xdr:spPr>
              <a:xfrm>
                <a:off x="4092604" y="357888"/>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59" name="TextBox 58">
                <a:extLst>
                  <a:ext uri="{FF2B5EF4-FFF2-40B4-BE49-F238E27FC236}">
                    <a16:creationId xmlns:a16="http://schemas.microsoft.com/office/drawing/2014/main" id="{00000000-0008-0000-0C00-00003B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39" name="Group 38">
              <a:extLst>
                <a:ext uri="{FF2B5EF4-FFF2-40B4-BE49-F238E27FC236}">
                  <a16:creationId xmlns:a16="http://schemas.microsoft.com/office/drawing/2014/main" id="{00000000-0008-0000-0C00-000027000000}"/>
                </a:ext>
              </a:extLst>
            </xdr:cNvPr>
            <xdr:cNvGrpSpPr/>
          </xdr:nvGrpSpPr>
          <xdr:grpSpPr>
            <a:xfrm>
              <a:off x="6949918" y="0"/>
              <a:ext cx="1474511" cy="501888"/>
              <a:chOff x="5654518" y="0"/>
              <a:chExt cx="1474511" cy="501888"/>
            </a:xfrm>
          </xdr:grpSpPr>
          <xdr:sp macro="" textlink="">
            <xdr:nvSpPr>
              <xdr:cNvPr id="54" name="TextBox 53">
                <a:hlinkClick xmlns:r="http://schemas.openxmlformats.org/officeDocument/2006/relationships" r:id="rId4"/>
                <a:extLst>
                  <a:ext uri="{FF2B5EF4-FFF2-40B4-BE49-F238E27FC236}">
                    <a16:creationId xmlns:a16="http://schemas.microsoft.com/office/drawing/2014/main" id="{00000000-0008-0000-0C00-000036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56" name="TextBox 55">
                <a:extLst>
                  <a:ext uri="{FF2B5EF4-FFF2-40B4-BE49-F238E27FC236}">
                    <a16:creationId xmlns:a16="http://schemas.microsoft.com/office/drawing/2014/main" id="{00000000-0008-0000-0C00-000038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0" name="Group 39">
              <a:extLst>
                <a:ext uri="{FF2B5EF4-FFF2-40B4-BE49-F238E27FC236}">
                  <a16:creationId xmlns:a16="http://schemas.microsoft.com/office/drawing/2014/main" id="{00000000-0008-0000-0C00-000028000000}"/>
                </a:ext>
              </a:extLst>
            </xdr:cNvPr>
            <xdr:cNvGrpSpPr/>
          </xdr:nvGrpSpPr>
          <xdr:grpSpPr>
            <a:xfrm>
              <a:off x="8511832" y="0"/>
              <a:ext cx="1474511" cy="492363"/>
              <a:chOff x="7216432" y="0"/>
              <a:chExt cx="1474511" cy="492363"/>
            </a:xfrm>
          </xdr:grpSpPr>
          <xdr:sp macro="" textlink="">
            <xdr:nvSpPr>
              <xdr:cNvPr id="52" name="TextBox 51">
                <a:extLst>
                  <a:ext uri="{FF2B5EF4-FFF2-40B4-BE49-F238E27FC236}">
                    <a16:creationId xmlns:a16="http://schemas.microsoft.com/office/drawing/2014/main" id="{00000000-0008-0000-0C00-000034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53" name="TextBox 52">
                <a:hlinkClick xmlns:r="http://schemas.openxmlformats.org/officeDocument/2006/relationships" r:id="rId5"/>
                <a:extLst>
                  <a:ext uri="{FF2B5EF4-FFF2-40B4-BE49-F238E27FC236}">
                    <a16:creationId xmlns:a16="http://schemas.microsoft.com/office/drawing/2014/main" id="{00000000-0008-0000-0C00-000035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41" name="Group 40">
              <a:extLst>
                <a:ext uri="{FF2B5EF4-FFF2-40B4-BE49-F238E27FC236}">
                  <a16:creationId xmlns:a16="http://schemas.microsoft.com/office/drawing/2014/main" id="{00000000-0008-0000-0C00-000029000000}"/>
                </a:ext>
              </a:extLst>
            </xdr:cNvPr>
            <xdr:cNvGrpSpPr/>
          </xdr:nvGrpSpPr>
          <xdr:grpSpPr>
            <a:xfrm>
              <a:off x="10067925" y="0"/>
              <a:ext cx="1480287" cy="658350"/>
              <a:chOff x="8772525" y="0"/>
              <a:chExt cx="1480287" cy="658350"/>
            </a:xfrm>
          </xdr:grpSpPr>
          <xdr:sp macro="" textlink="">
            <xdr:nvSpPr>
              <xdr:cNvPr id="46" name="TextBox 45">
                <a:hlinkClick xmlns:r="http://schemas.openxmlformats.org/officeDocument/2006/relationships" r:id="rId6"/>
                <a:extLst>
                  <a:ext uri="{FF2B5EF4-FFF2-40B4-BE49-F238E27FC236}">
                    <a16:creationId xmlns:a16="http://schemas.microsoft.com/office/drawing/2014/main" id="{00000000-0008-0000-0C00-00002E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47" name="TextBox 46">
                <a:extLst>
                  <a:ext uri="{FF2B5EF4-FFF2-40B4-BE49-F238E27FC236}">
                    <a16:creationId xmlns:a16="http://schemas.microsoft.com/office/drawing/2014/main" id="{00000000-0008-0000-0C00-00002F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48" name="TextBox 47">
                <a:hlinkClick xmlns:r="http://schemas.openxmlformats.org/officeDocument/2006/relationships" r:id="rId7"/>
                <a:extLst>
                  <a:ext uri="{FF2B5EF4-FFF2-40B4-BE49-F238E27FC236}">
                    <a16:creationId xmlns:a16="http://schemas.microsoft.com/office/drawing/2014/main" id="{00000000-0008-0000-0C00-000030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2" name="Group 41">
              <a:extLst>
                <a:ext uri="{FF2B5EF4-FFF2-40B4-BE49-F238E27FC236}">
                  <a16:creationId xmlns:a16="http://schemas.microsoft.com/office/drawing/2014/main" id="{00000000-0008-0000-0C00-00002A000000}"/>
                </a:ext>
              </a:extLst>
            </xdr:cNvPr>
            <xdr:cNvGrpSpPr/>
          </xdr:nvGrpSpPr>
          <xdr:grpSpPr>
            <a:xfrm>
              <a:off x="730464" y="0"/>
              <a:ext cx="1474512" cy="663813"/>
              <a:chOff x="2530689" y="0"/>
              <a:chExt cx="1474512" cy="663813"/>
            </a:xfrm>
          </xdr:grpSpPr>
          <xdr:sp macro="" textlink="">
            <xdr:nvSpPr>
              <xdr:cNvPr id="43" name="TextBox 42">
                <a:hlinkClick xmlns:r="http://schemas.openxmlformats.org/officeDocument/2006/relationships" r:id="rId8"/>
                <a:extLst>
                  <a:ext uri="{FF2B5EF4-FFF2-40B4-BE49-F238E27FC236}">
                    <a16:creationId xmlns:a16="http://schemas.microsoft.com/office/drawing/2014/main" id="{00000000-0008-0000-0C00-00002B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44" name="TextBox 43">
                <a:hlinkClick xmlns:r="http://schemas.openxmlformats.org/officeDocument/2006/relationships" r:id="rId9"/>
                <a:extLst>
                  <a:ext uri="{FF2B5EF4-FFF2-40B4-BE49-F238E27FC236}">
                    <a16:creationId xmlns:a16="http://schemas.microsoft.com/office/drawing/2014/main" id="{00000000-0008-0000-0C00-00002C000000}"/>
                  </a:ext>
                </a:extLst>
              </xdr:cNvPr>
              <xdr:cNvSpPr txBox="1"/>
            </xdr:nvSpPr>
            <xdr:spPr>
              <a:xfrm>
                <a:off x="2530689" y="519813"/>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45" name="TextBox 44">
                <a:extLst>
                  <a:ext uri="{FF2B5EF4-FFF2-40B4-BE49-F238E27FC236}">
                    <a16:creationId xmlns:a16="http://schemas.microsoft.com/office/drawing/2014/main" id="{00000000-0008-0000-0C00-00002D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35" name="TextBox 34">
            <a:hlinkClick xmlns:r="http://schemas.openxmlformats.org/officeDocument/2006/relationships" r:id="rId10"/>
            <a:extLst>
              <a:ext uri="{FF2B5EF4-FFF2-40B4-BE49-F238E27FC236}">
                <a16:creationId xmlns:a16="http://schemas.microsoft.com/office/drawing/2014/main" id="{00000000-0008-0000-0C00-000023000000}"/>
              </a:ext>
            </a:extLst>
          </xdr:cNvPr>
          <xdr:cNvSpPr txBox="1"/>
        </xdr:nvSpPr>
        <xdr:spPr>
          <a:xfrm>
            <a:off x="0" y="6553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5</xdr:row>
      <xdr:rowOff>38100</xdr:rowOff>
    </xdr:from>
    <xdr:to>
      <xdr:col>0</xdr:col>
      <xdr:colOff>1476562</xdr:colOff>
      <xdr:row>5</xdr:row>
      <xdr:rowOff>184111</xdr:rowOff>
    </xdr:to>
    <xdr:sp macro="" textlink="">
      <xdr:nvSpPr>
        <xdr:cNvPr id="66" name="TextBox 65">
          <a:hlinkClick xmlns:r="http://schemas.openxmlformats.org/officeDocument/2006/relationships" r:id="rId11"/>
          <a:extLst>
            <a:ext uri="{FF2B5EF4-FFF2-40B4-BE49-F238E27FC236}">
              <a16:creationId xmlns:a16="http://schemas.microsoft.com/office/drawing/2014/main" id="{00000000-0008-0000-0C00-000042000000}"/>
            </a:ext>
          </a:extLst>
        </xdr:cNvPr>
        <xdr:cNvSpPr txBox="1"/>
      </xdr:nvSpPr>
      <xdr:spPr>
        <a:xfrm>
          <a:off x="0" y="990600"/>
          <a:ext cx="1476562" cy="1460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twoCellAnchor>
    <xdr:from>
      <xdr:col>0</xdr:col>
      <xdr:colOff>0</xdr:colOff>
      <xdr:row>4</xdr:row>
      <xdr:rowOff>76200</xdr:rowOff>
    </xdr:from>
    <xdr:to>
      <xdr:col>0</xdr:col>
      <xdr:colOff>1562100</xdr:colOff>
      <xdr:row>5</xdr:row>
      <xdr:rowOff>38100</xdr:rowOff>
    </xdr:to>
    <xdr:sp macro="" textlink="">
      <xdr:nvSpPr>
        <xdr:cNvPr id="67" name="TextBox 66">
          <a:hlinkClick xmlns:r="http://schemas.openxmlformats.org/officeDocument/2006/relationships" r:id="rId12"/>
          <a:extLst>
            <a:ext uri="{FF2B5EF4-FFF2-40B4-BE49-F238E27FC236}">
              <a16:creationId xmlns:a16="http://schemas.microsoft.com/office/drawing/2014/main" id="{00000000-0008-0000-0C00-000043000000}"/>
            </a:ext>
          </a:extLst>
        </xdr:cNvPr>
        <xdr:cNvSpPr txBox="1"/>
      </xdr:nvSpPr>
      <xdr:spPr>
        <a:xfrm>
          <a:off x="0" y="838200"/>
          <a:ext cx="1562100" cy="15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a:t>
          </a:r>
          <a:r>
            <a:rPr lang="en-US" sz="900" baseline="0"/>
            <a:t> Recruitment - Retention</a:t>
          </a:r>
          <a:endParaRPr lang="en-US" sz="9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1921398</xdr:colOff>
      <xdr:row>5</xdr:row>
      <xdr:rowOff>25638</xdr:rowOff>
    </xdr:to>
    <xdr:grpSp>
      <xdr:nvGrpSpPr>
        <xdr:cNvPr id="33" name="Group 32">
          <a:extLst>
            <a:ext uri="{FF2B5EF4-FFF2-40B4-BE49-F238E27FC236}">
              <a16:creationId xmlns:a16="http://schemas.microsoft.com/office/drawing/2014/main" id="{00000000-0008-0000-0D00-000021000000}"/>
            </a:ext>
          </a:extLst>
        </xdr:cNvPr>
        <xdr:cNvGrpSpPr/>
      </xdr:nvGrpSpPr>
      <xdr:grpSpPr>
        <a:xfrm>
          <a:off x="0" y="0"/>
          <a:ext cx="10865373" cy="978138"/>
          <a:chOff x="0" y="0"/>
          <a:chExt cx="11088258" cy="940038"/>
        </a:xfrm>
      </xdr:grpSpPr>
      <xdr:grpSp>
        <xdr:nvGrpSpPr>
          <xdr:cNvPr id="34" name="Group 33">
            <a:extLst>
              <a:ext uri="{FF2B5EF4-FFF2-40B4-BE49-F238E27FC236}">
                <a16:creationId xmlns:a16="http://schemas.microsoft.com/office/drawing/2014/main" id="{00000000-0008-0000-0D00-000022000000}"/>
              </a:ext>
            </a:extLst>
          </xdr:cNvPr>
          <xdr:cNvGrpSpPr/>
        </xdr:nvGrpSpPr>
        <xdr:grpSpPr>
          <a:xfrm>
            <a:off x="0" y="0"/>
            <a:ext cx="11088258" cy="940038"/>
            <a:chOff x="730464" y="0"/>
            <a:chExt cx="10817748" cy="978138"/>
          </a:xfrm>
        </xdr:grpSpPr>
        <xdr:grpSp>
          <xdr:nvGrpSpPr>
            <xdr:cNvPr id="36" name="Group 35">
              <a:extLst>
                <a:ext uri="{FF2B5EF4-FFF2-40B4-BE49-F238E27FC236}">
                  <a16:creationId xmlns:a16="http://schemas.microsoft.com/office/drawing/2014/main" id="{00000000-0008-0000-0D00-000024000000}"/>
                </a:ext>
              </a:extLst>
            </xdr:cNvPr>
            <xdr:cNvGrpSpPr/>
          </xdr:nvGrpSpPr>
          <xdr:grpSpPr>
            <a:xfrm>
              <a:off x="2273700" y="0"/>
              <a:ext cx="1481318" cy="663813"/>
              <a:chOff x="978300" y="0"/>
              <a:chExt cx="1481318" cy="663813"/>
            </a:xfrm>
          </xdr:grpSpPr>
          <xdr:sp macro="" textlink="">
            <xdr:nvSpPr>
              <xdr:cNvPr id="63" name="TextBox 62">
                <a:hlinkClick xmlns:r="http://schemas.openxmlformats.org/officeDocument/2006/relationships" r:id="rId1"/>
                <a:extLst>
                  <a:ext uri="{FF2B5EF4-FFF2-40B4-BE49-F238E27FC236}">
                    <a16:creationId xmlns:a16="http://schemas.microsoft.com/office/drawing/2014/main" id="{00000000-0008-0000-0D00-00003F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64" name="TextBox 63">
                <a:hlinkClick xmlns:r="http://schemas.openxmlformats.org/officeDocument/2006/relationships" r:id="rId2"/>
                <a:extLst>
                  <a:ext uri="{FF2B5EF4-FFF2-40B4-BE49-F238E27FC236}">
                    <a16:creationId xmlns:a16="http://schemas.microsoft.com/office/drawing/2014/main" id="{00000000-0008-0000-0D00-000040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65" name="TextBox 64">
                <a:extLst>
                  <a:ext uri="{FF2B5EF4-FFF2-40B4-BE49-F238E27FC236}">
                    <a16:creationId xmlns:a16="http://schemas.microsoft.com/office/drawing/2014/main" id="{00000000-0008-0000-0D00-000041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37" name="Group 36">
              <a:extLst>
                <a:ext uri="{FF2B5EF4-FFF2-40B4-BE49-F238E27FC236}">
                  <a16:creationId xmlns:a16="http://schemas.microsoft.com/office/drawing/2014/main" id="{00000000-0008-0000-0D00-000025000000}"/>
                </a:ext>
              </a:extLst>
            </xdr:cNvPr>
            <xdr:cNvGrpSpPr/>
          </xdr:nvGrpSpPr>
          <xdr:grpSpPr>
            <a:xfrm>
              <a:off x="3826089" y="0"/>
              <a:ext cx="1474512" cy="663813"/>
              <a:chOff x="2530689" y="0"/>
              <a:chExt cx="1474512" cy="663813"/>
            </a:xfrm>
          </xdr:grpSpPr>
          <xdr:sp macro="" textlink="">
            <xdr:nvSpPr>
              <xdr:cNvPr id="60" name="TextBox 59">
                <a:hlinkClick xmlns:r="http://schemas.openxmlformats.org/officeDocument/2006/relationships" r:id="rId3"/>
                <a:extLst>
                  <a:ext uri="{FF2B5EF4-FFF2-40B4-BE49-F238E27FC236}">
                    <a16:creationId xmlns:a16="http://schemas.microsoft.com/office/drawing/2014/main" id="{00000000-0008-0000-0D00-00003C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61" name="TextBox 60">
                <a:hlinkClick xmlns:r="http://schemas.openxmlformats.org/officeDocument/2006/relationships" r:id="rId4"/>
                <a:extLst>
                  <a:ext uri="{FF2B5EF4-FFF2-40B4-BE49-F238E27FC236}">
                    <a16:creationId xmlns:a16="http://schemas.microsoft.com/office/drawing/2014/main" id="{00000000-0008-0000-0D00-00003D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62" name="TextBox 61">
                <a:extLst>
                  <a:ext uri="{FF2B5EF4-FFF2-40B4-BE49-F238E27FC236}">
                    <a16:creationId xmlns:a16="http://schemas.microsoft.com/office/drawing/2014/main" id="{00000000-0008-0000-0D00-00003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38" name="Group 37">
              <a:extLst>
                <a:ext uri="{FF2B5EF4-FFF2-40B4-BE49-F238E27FC236}">
                  <a16:creationId xmlns:a16="http://schemas.microsoft.com/office/drawing/2014/main" id="{00000000-0008-0000-0D00-000026000000}"/>
                </a:ext>
              </a:extLst>
            </xdr:cNvPr>
            <xdr:cNvGrpSpPr/>
          </xdr:nvGrpSpPr>
          <xdr:grpSpPr>
            <a:xfrm>
              <a:off x="5374356" y="0"/>
              <a:ext cx="1475827" cy="663813"/>
              <a:chOff x="4078956" y="0"/>
              <a:chExt cx="1475827" cy="663813"/>
            </a:xfrm>
          </xdr:grpSpPr>
          <xdr:sp macro="" textlink="">
            <xdr:nvSpPr>
              <xdr:cNvPr id="57" name="TextBox 56">
                <a:hlinkClick xmlns:r="http://schemas.openxmlformats.org/officeDocument/2006/relationships" r:id="rId5"/>
                <a:extLst>
                  <a:ext uri="{FF2B5EF4-FFF2-40B4-BE49-F238E27FC236}">
                    <a16:creationId xmlns:a16="http://schemas.microsoft.com/office/drawing/2014/main" id="{00000000-0008-0000-0D00-000039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58" name="TextBox 57">
                <a:hlinkClick xmlns:r="http://schemas.openxmlformats.org/officeDocument/2006/relationships" r:id="rId6"/>
                <a:extLst>
                  <a:ext uri="{FF2B5EF4-FFF2-40B4-BE49-F238E27FC236}">
                    <a16:creationId xmlns:a16="http://schemas.microsoft.com/office/drawing/2014/main" id="{00000000-0008-0000-0D00-00003A000000}"/>
                  </a:ext>
                </a:extLst>
              </xdr:cNvPr>
              <xdr:cNvSpPr txBox="1"/>
            </xdr:nvSpPr>
            <xdr:spPr>
              <a:xfrm>
                <a:off x="4092604" y="519813"/>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59" name="TextBox 58">
                <a:extLst>
                  <a:ext uri="{FF2B5EF4-FFF2-40B4-BE49-F238E27FC236}">
                    <a16:creationId xmlns:a16="http://schemas.microsoft.com/office/drawing/2014/main" id="{00000000-0008-0000-0D00-00003B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39" name="Group 38">
              <a:extLst>
                <a:ext uri="{FF2B5EF4-FFF2-40B4-BE49-F238E27FC236}">
                  <a16:creationId xmlns:a16="http://schemas.microsoft.com/office/drawing/2014/main" id="{00000000-0008-0000-0D00-000027000000}"/>
                </a:ext>
              </a:extLst>
            </xdr:cNvPr>
            <xdr:cNvGrpSpPr/>
          </xdr:nvGrpSpPr>
          <xdr:grpSpPr>
            <a:xfrm>
              <a:off x="6949918" y="0"/>
              <a:ext cx="1474511" cy="663813"/>
              <a:chOff x="5654518" y="0"/>
              <a:chExt cx="1474511" cy="663813"/>
            </a:xfrm>
          </xdr:grpSpPr>
          <xdr:sp macro="" textlink="">
            <xdr:nvSpPr>
              <xdr:cNvPr id="54" name="TextBox 53">
                <a:hlinkClick xmlns:r="http://schemas.openxmlformats.org/officeDocument/2006/relationships" r:id="rId7"/>
                <a:extLst>
                  <a:ext uri="{FF2B5EF4-FFF2-40B4-BE49-F238E27FC236}">
                    <a16:creationId xmlns:a16="http://schemas.microsoft.com/office/drawing/2014/main" id="{00000000-0008-0000-0D00-000036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55" name="TextBox 54">
                <a:hlinkClick xmlns:r="http://schemas.openxmlformats.org/officeDocument/2006/relationships" r:id="rId8"/>
                <a:extLst>
                  <a:ext uri="{FF2B5EF4-FFF2-40B4-BE49-F238E27FC236}">
                    <a16:creationId xmlns:a16="http://schemas.microsoft.com/office/drawing/2014/main" id="{00000000-0008-0000-0D00-000037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56" name="TextBox 55">
                <a:extLst>
                  <a:ext uri="{FF2B5EF4-FFF2-40B4-BE49-F238E27FC236}">
                    <a16:creationId xmlns:a16="http://schemas.microsoft.com/office/drawing/2014/main" id="{00000000-0008-0000-0D00-000038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0" name="Group 39">
              <a:extLst>
                <a:ext uri="{FF2B5EF4-FFF2-40B4-BE49-F238E27FC236}">
                  <a16:creationId xmlns:a16="http://schemas.microsoft.com/office/drawing/2014/main" id="{00000000-0008-0000-0D00-000028000000}"/>
                </a:ext>
              </a:extLst>
            </xdr:cNvPr>
            <xdr:cNvGrpSpPr/>
          </xdr:nvGrpSpPr>
          <xdr:grpSpPr>
            <a:xfrm>
              <a:off x="8511832" y="0"/>
              <a:ext cx="1474511" cy="978138"/>
              <a:chOff x="7216432" y="0"/>
              <a:chExt cx="1474511" cy="978138"/>
            </a:xfrm>
          </xdr:grpSpPr>
          <xdr:sp macro="" textlink="">
            <xdr:nvSpPr>
              <xdr:cNvPr id="49" name="TextBox 48">
                <a:hlinkClick xmlns:r="http://schemas.openxmlformats.org/officeDocument/2006/relationships" r:id="rId9"/>
                <a:extLst>
                  <a:ext uri="{FF2B5EF4-FFF2-40B4-BE49-F238E27FC236}">
                    <a16:creationId xmlns:a16="http://schemas.microsoft.com/office/drawing/2014/main" id="{00000000-0008-0000-0D00-000031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50" name="TextBox 49">
                <a:hlinkClick xmlns:r="http://schemas.openxmlformats.org/officeDocument/2006/relationships" r:id="rId10"/>
                <a:extLst>
                  <a:ext uri="{FF2B5EF4-FFF2-40B4-BE49-F238E27FC236}">
                    <a16:creationId xmlns:a16="http://schemas.microsoft.com/office/drawing/2014/main" id="{00000000-0008-0000-0D00-000032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51" name="TextBox 50">
                <a:hlinkClick xmlns:r="http://schemas.openxmlformats.org/officeDocument/2006/relationships" r:id="rId11"/>
                <a:extLst>
                  <a:ext uri="{FF2B5EF4-FFF2-40B4-BE49-F238E27FC236}">
                    <a16:creationId xmlns:a16="http://schemas.microsoft.com/office/drawing/2014/main" id="{00000000-0008-0000-0D00-000033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52" name="TextBox 51">
                <a:extLst>
                  <a:ext uri="{FF2B5EF4-FFF2-40B4-BE49-F238E27FC236}">
                    <a16:creationId xmlns:a16="http://schemas.microsoft.com/office/drawing/2014/main" id="{00000000-0008-0000-0D00-000034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53" name="TextBox 52">
                <a:hlinkClick xmlns:r="http://schemas.openxmlformats.org/officeDocument/2006/relationships" r:id="rId12"/>
                <a:extLst>
                  <a:ext uri="{FF2B5EF4-FFF2-40B4-BE49-F238E27FC236}">
                    <a16:creationId xmlns:a16="http://schemas.microsoft.com/office/drawing/2014/main" id="{00000000-0008-0000-0D00-000035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41" name="Group 40">
              <a:extLst>
                <a:ext uri="{FF2B5EF4-FFF2-40B4-BE49-F238E27FC236}">
                  <a16:creationId xmlns:a16="http://schemas.microsoft.com/office/drawing/2014/main" id="{00000000-0008-0000-0D00-000029000000}"/>
                </a:ext>
              </a:extLst>
            </xdr:cNvPr>
            <xdr:cNvGrpSpPr/>
          </xdr:nvGrpSpPr>
          <xdr:grpSpPr>
            <a:xfrm>
              <a:off x="10067925" y="0"/>
              <a:ext cx="1480287" cy="658350"/>
              <a:chOff x="8772525" y="0"/>
              <a:chExt cx="1480287" cy="658350"/>
            </a:xfrm>
          </xdr:grpSpPr>
          <xdr:sp macro="" textlink="">
            <xdr:nvSpPr>
              <xdr:cNvPr id="46" name="TextBox 45">
                <a:hlinkClick xmlns:r="http://schemas.openxmlformats.org/officeDocument/2006/relationships" r:id="rId13"/>
                <a:extLst>
                  <a:ext uri="{FF2B5EF4-FFF2-40B4-BE49-F238E27FC236}">
                    <a16:creationId xmlns:a16="http://schemas.microsoft.com/office/drawing/2014/main" id="{00000000-0008-0000-0D00-00002E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47" name="TextBox 46">
                <a:extLst>
                  <a:ext uri="{FF2B5EF4-FFF2-40B4-BE49-F238E27FC236}">
                    <a16:creationId xmlns:a16="http://schemas.microsoft.com/office/drawing/2014/main" id="{00000000-0008-0000-0D00-00002F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48" name="TextBox 47">
                <a:hlinkClick xmlns:r="http://schemas.openxmlformats.org/officeDocument/2006/relationships" r:id="rId14"/>
                <a:extLst>
                  <a:ext uri="{FF2B5EF4-FFF2-40B4-BE49-F238E27FC236}">
                    <a16:creationId xmlns:a16="http://schemas.microsoft.com/office/drawing/2014/main" id="{00000000-0008-0000-0D00-000030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2" name="Group 41">
              <a:extLst>
                <a:ext uri="{FF2B5EF4-FFF2-40B4-BE49-F238E27FC236}">
                  <a16:creationId xmlns:a16="http://schemas.microsoft.com/office/drawing/2014/main" id="{00000000-0008-0000-0D00-00002A000000}"/>
                </a:ext>
              </a:extLst>
            </xdr:cNvPr>
            <xdr:cNvGrpSpPr/>
          </xdr:nvGrpSpPr>
          <xdr:grpSpPr>
            <a:xfrm>
              <a:off x="730464" y="0"/>
              <a:ext cx="1474512" cy="663813"/>
              <a:chOff x="2530689" y="0"/>
              <a:chExt cx="1474512" cy="663813"/>
            </a:xfrm>
          </xdr:grpSpPr>
          <xdr:sp macro="" textlink="">
            <xdr:nvSpPr>
              <xdr:cNvPr id="43" name="TextBox 42">
                <a:hlinkClick xmlns:r="http://schemas.openxmlformats.org/officeDocument/2006/relationships" r:id="rId15"/>
                <a:extLst>
                  <a:ext uri="{FF2B5EF4-FFF2-40B4-BE49-F238E27FC236}">
                    <a16:creationId xmlns:a16="http://schemas.microsoft.com/office/drawing/2014/main" id="{00000000-0008-0000-0D00-00002B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44" name="TextBox 43">
                <a:hlinkClick xmlns:r="http://schemas.openxmlformats.org/officeDocument/2006/relationships" r:id="rId16"/>
                <a:extLst>
                  <a:ext uri="{FF2B5EF4-FFF2-40B4-BE49-F238E27FC236}">
                    <a16:creationId xmlns:a16="http://schemas.microsoft.com/office/drawing/2014/main" id="{00000000-0008-0000-0D00-00002C000000}"/>
                  </a:ext>
                </a:extLst>
              </xdr:cNvPr>
              <xdr:cNvSpPr txBox="1"/>
            </xdr:nvSpPr>
            <xdr:spPr>
              <a:xfrm>
                <a:off x="2530689" y="519813"/>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45" name="TextBox 44">
                <a:extLst>
                  <a:ext uri="{FF2B5EF4-FFF2-40B4-BE49-F238E27FC236}">
                    <a16:creationId xmlns:a16="http://schemas.microsoft.com/office/drawing/2014/main" id="{00000000-0008-0000-0D00-00002D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35" name="TextBox 34">
            <a:hlinkClick xmlns:r="http://schemas.openxmlformats.org/officeDocument/2006/relationships" r:id="rId17"/>
            <a:extLst>
              <a:ext uri="{FF2B5EF4-FFF2-40B4-BE49-F238E27FC236}">
                <a16:creationId xmlns:a16="http://schemas.microsoft.com/office/drawing/2014/main" id="{00000000-0008-0000-0D00-000023000000}"/>
              </a:ext>
            </a:extLst>
          </xdr:cNvPr>
          <xdr:cNvSpPr txBox="1"/>
        </xdr:nvSpPr>
        <xdr:spPr>
          <a:xfrm>
            <a:off x="0" y="6553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76200</xdr:rowOff>
    </xdr:from>
    <xdr:to>
      <xdr:col>1</xdr:col>
      <xdr:colOff>539302</xdr:colOff>
      <xdr:row>5</xdr:row>
      <xdr:rowOff>31711</xdr:rowOff>
    </xdr:to>
    <xdr:sp macro="" textlink="">
      <xdr:nvSpPr>
        <xdr:cNvPr id="66" name="TextBox 65">
          <a:hlinkClick xmlns:r="http://schemas.openxmlformats.org/officeDocument/2006/relationships" r:id="rId18"/>
          <a:extLst>
            <a:ext uri="{FF2B5EF4-FFF2-40B4-BE49-F238E27FC236}">
              <a16:creationId xmlns:a16="http://schemas.microsoft.com/office/drawing/2014/main" id="{00000000-0008-0000-0D00-000042000000}"/>
            </a:ext>
          </a:extLst>
        </xdr:cNvPr>
        <xdr:cNvSpPr txBox="1"/>
      </xdr:nvSpPr>
      <xdr:spPr>
        <a:xfrm>
          <a:off x="0" y="8077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100218</xdr:colOff>
      <xdr:row>5</xdr:row>
      <xdr:rowOff>25638</xdr:rowOff>
    </xdr:to>
    <xdr:grpSp>
      <xdr:nvGrpSpPr>
        <xdr:cNvPr id="33" name="Group 32">
          <a:extLst>
            <a:ext uri="{FF2B5EF4-FFF2-40B4-BE49-F238E27FC236}">
              <a16:creationId xmlns:a16="http://schemas.microsoft.com/office/drawing/2014/main" id="{00000000-0008-0000-0E00-000021000000}"/>
            </a:ext>
          </a:extLst>
        </xdr:cNvPr>
        <xdr:cNvGrpSpPr/>
      </xdr:nvGrpSpPr>
      <xdr:grpSpPr>
        <a:xfrm>
          <a:off x="0" y="0"/>
          <a:ext cx="10806318" cy="978138"/>
          <a:chOff x="0" y="0"/>
          <a:chExt cx="11088258" cy="940038"/>
        </a:xfrm>
      </xdr:grpSpPr>
      <xdr:grpSp>
        <xdr:nvGrpSpPr>
          <xdr:cNvPr id="34" name="Group 33">
            <a:extLst>
              <a:ext uri="{FF2B5EF4-FFF2-40B4-BE49-F238E27FC236}">
                <a16:creationId xmlns:a16="http://schemas.microsoft.com/office/drawing/2014/main" id="{00000000-0008-0000-0E00-000022000000}"/>
              </a:ext>
            </a:extLst>
          </xdr:cNvPr>
          <xdr:cNvGrpSpPr/>
        </xdr:nvGrpSpPr>
        <xdr:grpSpPr>
          <a:xfrm>
            <a:off x="0" y="0"/>
            <a:ext cx="11088258" cy="940038"/>
            <a:chOff x="730464" y="0"/>
            <a:chExt cx="10817748" cy="978138"/>
          </a:xfrm>
        </xdr:grpSpPr>
        <xdr:grpSp>
          <xdr:nvGrpSpPr>
            <xdr:cNvPr id="36" name="Group 35">
              <a:extLst>
                <a:ext uri="{FF2B5EF4-FFF2-40B4-BE49-F238E27FC236}">
                  <a16:creationId xmlns:a16="http://schemas.microsoft.com/office/drawing/2014/main" id="{00000000-0008-0000-0E00-000024000000}"/>
                </a:ext>
              </a:extLst>
            </xdr:cNvPr>
            <xdr:cNvGrpSpPr/>
          </xdr:nvGrpSpPr>
          <xdr:grpSpPr>
            <a:xfrm>
              <a:off x="2273700" y="0"/>
              <a:ext cx="1481318" cy="663813"/>
              <a:chOff x="978300" y="0"/>
              <a:chExt cx="1481318" cy="663813"/>
            </a:xfrm>
          </xdr:grpSpPr>
          <xdr:sp macro="" textlink="">
            <xdr:nvSpPr>
              <xdr:cNvPr id="63" name="TextBox 62">
                <a:hlinkClick xmlns:r="http://schemas.openxmlformats.org/officeDocument/2006/relationships" r:id="rId1"/>
                <a:extLst>
                  <a:ext uri="{FF2B5EF4-FFF2-40B4-BE49-F238E27FC236}">
                    <a16:creationId xmlns:a16="http://schemas.microsoft.com/office/drawing/2014/main" id="{00000000-0008-0000-0E00-00003F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64" name="TextBox 63">
                <a:hlinkClick xmlns:r="http://schemas.openxmlformats.org/officeDocument/2006/relationships" r:id="rId2"/>
                <a:extLst>
                  <a:ext uri="{FF2B5EF4-FFF2-40B4-BE49-F238E27FC236}">
                    <a16:creationId xmlns:a16="http://schemas.microsoft.com/office/drawing/2014/main" id="{00000000-0008-0000-0E00-000040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65" name="TextBox 64">
                <a:extLst>
                  <a:ext uri="{FF2B5EF4-FFF2-40B4-BE49-F238E27FC236}">
                    <a16:creationId xmlns:a16="http://schemas.microsoft.com/office/drawing/2014/main" id="{00000000-0008-0000-0E00-000041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37" name="Group 36">
              <a:extLst>
                <a:ext uri="{FF2B5EF4-FFF2-40B4-BE49-F238E27FC236}">
                  <a16:creationId xmlns:a16="http://schemas.microsoft.com/office/drawing/2014/main" id="{00000000-0008-0000-0E00-000025000000}"/>
                </a:ext>
              </a:extLst>
            </xdr:cNvPr>
            <xdr:cNvGrpSpPr/>
          </xdr:nvGrpSpPr>
          <xdr:grpSpPr>
            <a:xfrm>
              <a:off x="3826089" y="0"/>
              <a:ext cx="1474512" cy="663813"/>
              <a:chOff x="2530689" y="0"/>
              <a:chExt cx="1474512" cy="663813"/>
            </a:xfrm>
          </xdr:grpSpPr>
          <xdr:sp macro="" textlink="">
            <xdr:nvSpPr>
              <xdr:cNvPr id="60" name="TextBox 59">
                <a:hlinkClick xmlns:r="http://schemas.openxmlformats.org/officeDocument/2006/relationships" r:id="rId3"/>
                <a:extLst>
                  <a:ext uri="{FF2B5EF4-FFF2-40B4-BE49-F238E27FC236}">
                    <a16:creationId xmlns:a16="http://schemas.microsoft.com/office/drawing/2014/main" id="{00000000-0008-0000-0E00-00003C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61" name="TextBox 60">
                <a:hlinkClick xmlns:r="http://schemas.openxmlformats.org/officeDocument/2006/relationships" r:id="rId4"/>
                <a:extLst>
                  <a:ext uri="{FF2B5EF4-FFF2-40B4-BE49-F238E27FC236}">
                    <a16:creationId xmlns:a16="http://schemas.microsoft.com/office/drawing/2014/main" id="{00000000-0008-0000-0E00-00003D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62" name="TextBox 61">
                <a:extLst>
                  <a:ext uri="{FF2B5EF4-FFF2-40B4-BE49-F238E27FC236}">
                    <a16:creationId xmlns:a16="http://schemas.microsoft.com/office/drawing/2014/main" id="{00000000-0008-0000-0E00-00003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38" name="Group 37">
              <a:extLst>
                <a:ext uri="{FF2B5EF4-FFF2-40B4-BE49-F238E27FC236}">
                  <a16:creationId xmlns:a16="http://schemas.microsoft.com/office/drawing/2014/main" id="{00000000-0008-0000-0E00-000026000000}"/>
                </a:ext>
              </a:extLst>
            </xdr:cNvPr>
            <xdr:cNvGrpSpPr/>
          </xdr:nvGrpSpPr>
          <xdr:grpSpPr>
            <a:xfrm>
              <a:off x="5374356" y="0"/>
              <a:ext cx="1475827" cy="663813"/>
              <a:chOff x="4078956" y="0"/>
              <a:chExt cx="1475827" cy="663813"/>
            </a:xfrm>
          </xdr:grpSpPr>
          <xdr:sp macro="" textlink="">
            <xdr:nvSpPr>
              <xdr:cNvPr id="57" name="TextBox 56">
                <a:hlinkClick xmlns:r="http://schemas.openxmlformats.org/officeDocument/2006/relationships" r:id="rId5"/>
                <a:extLst>
                  <a:ext uri="{FF2B5EF4-FFF2-40B4-BE49-F238E27FC236}">
                    <a16:creationId xmlns:a16="http://schemas.microsoft.com/office/drawing/2014/main" id="{00000000-0008-0000-0E00-000039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58" name="TextBox 57">
                <a:hlinkClick xmlns:r="http://schemas.openxmlformats.org/officeDocument/2006/relationships" r:id="rId6"/>
                <a:extLst>
                  <a:ext uri="{FF2B5EF4-FFF2-40B4-BE49-F238E27FC236}">
                    <a16:creationId xmlns:a16="http://schemas.microsoft.com/office/drawing/2014/main" id="{00000000-0008-0000-0E00-00003A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59" name="TextBox 58">
                <a:extLst>
                  <a:ext uri="{FF2B5EF4-FFF2-40B4-BE49-F238E27FC236}">
                    <a16:creationId xmlns:a16="http://schemas.microsoft.com/office/drawing/2014/main" id="{00000000-0008-0000-0E00-00003B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39" name="Group 38">
              <a:extLst>
                <a:ext uri="{FF2B5EF4-FFF2-40B4-BE49-F238E27FC236}">
                  <a16:creationId xmlns:a16="http://schemas.microsoft.com/office/drawing/2014/main" id="{00000000-0008-0000-0E00-000027000000}"/>
                </a:ext>
              </a:extLst>
            </xdr:cNvPr>
            <xdr:cNvGrpSpPr/>
          </xdr:nvGrpSpPr>
          <xdr:grpSpPr>
            <a:xfrm>
              <a:off x="6949918" y="0"/>
              <a:ext cx="1474511" cy="663813"/>
              <a:chOff x="5654518" y="0"/>
              <a:chExt cx="1474511" cy="663813"/>
            </a:xfrm>
          </xdr:grpSpPr>
          <xdr:sp macro="" textlink="">
            <xdr:nvSpPr>
              <xdr:cNvPr id="54" name="TextBox 53">
                <a:hlinkClick xmlns:r="http://schemas.openxmlformats.org/officeDocument/2006/relationships" r:id="rId7"/>
                <a:extLst>
                  <a:ext uri="{FF2B5EF4-FFF2-40B4-BE49-F238E27FC236}">
                    <a16:creationId xmlns:a16="http://schemas.microsoft.com/office/drawing/2014/main" id="{00000000-0008-0000-0E00-000036000000}"/>
                  </a:ext>
                </a:extLst>
              </xdr:cNvPr>
              <xdr:cNvSpPr txBox="1"/>
            </xdr:nvSpPr>
            <xdr:spPr>
              <a:xfrm>
                <a:off x="5654518" y="357888"/>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55" name="TextBox 54">
                <a:hlinkClick xmlns:r="http://schemas.openxmlformats.org/officeDocument/2006/relationships" r:id="rId8"/>
                <a:extLst>
                  <a:ext uri="{FF2B5EF4-FFF2-40B4-BE49-F238E27FC236}">
                    <a16:creationId xmlns:a16="http://schemas.microsoft.com/office/drawing/2014/main" id="{00000000-0008-0000-0E00-000037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56" name="TextBox 55">
                <a:extLst>
                  <a:ext uri="{FF2B5EF4-FFF2-40B4-BE49-F238E27FC236}">
                    <a16:creationId xmlns:a16="http://schemas.microsoft.com/office/drawing/2014/main" id="{00000000-0008-0000-0E00-000038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0" name="Group 39">
              <a:extLst>
                <a:ext uri="{FF2B5EF4-FFF2-40B4-BE49-F238E27FC236}">
                  <a16:creationId xmlns:a16="http://schemas.microsoft.com/office/drawing/2014/main" id="{00000000-0008-0000-0E00-000028000000}"/>
                </a:ext>
              </a:extLst>
            </xdr:cNvPr>
            <xdr:cNvGrpSpPr/>
          </xdr:nvGrpSpPr>
          <xdr:grpSpPr>
            <a:xfrm>
              <a:off x="8511832" y="0"/>
              <a:ext cx="1474511" cy="978138"/>
              <a:chOff x="7216432" y="0"/>
              <a:chExt cx="1474511" cy="978138"/>
            </a:xfrm>
          </xdr:grpSpPr>
          <xdr:sp macro="" textlink="">
            <xdr:nvSpPr>
              <xdr:cNvPr id="49" name="TextBox 48">
                <a:hlinkClick xmlns:r="http://schemas.openxmlformats.org/officeDocument/2006/relationships" r:id="rId9"/>
                <a:extLst>
                  <a:ext uri="{FF2B5EF4-FFF2-40B4-BE49-F238E27FC236}">
                    <a16:creationId xmlns:a16="http://schemas.microsoft.com/office/drawing/2014/main" id="{00000000-0008-0000-0E00-000031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50" name="TextBox 49">
                <a:hlinkClick xmlns:r="http://schemas.openxmlformats.org/officeDocument/2006/relationships" r:id="rId10"/>
                <a:extLst>
                  <a:ext uri="{FF2B5EF4-FFF2-40B4-BE49-F238E27FC236}">
                    <a16:creationId xmlns:a16="http://schemas.microsoft.com/office/drawing/2014/main" id="{00000000-0008-0000-0E00-000032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51" name="TextBox 50">
                <a:hlinkClick xmlns:r="http://schemas.openxmlformats.org/officeDocument/2006/relationships" r:id="rId11"/>
                <a:extLst>
                  <a:ext uri="{FF2B5EF4-FFF2-40B4-BE49-F238E27FC236}">
                    <a16:creationId xmlns:a16="http://schemas.microsoft.com/office/drawing/2014/main" id="{00000000-0008-0000-0E00-000033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52" name="TextBox 51">
                <a:extLst>
                  <a:ext uri="{FF2B5EF4-FFF2-40B4-BE49-F238E27FC236}">
                    <a16:creationId xmlns:a16="http://schemas.microsoft.com/office/drawing/2014/main" id="{00000000-0008-0000-0E00-000034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53" name="TextBox 52">
                <a:hlinkClick xmlns:r="http://schemas.openxmlformats.org/officeDocument/2006/relationships" r:id="rId12"/>
                <a:extLst>
                  <a:ext uri="{FF2B5EF4-FFF2-40B4-BE49-F238E27FC236}">
                    <a16:creationId xmlns:a16="http://schemas.microsoft.com/office/drawing/2014/main" id="{00000000-0008-0000-0E00-000035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41" name="Group 40">
              <a:extLst>
                <a:ext uri="{FF2B5EF4-FFF2-40B4-BE49-F238E27FC236}">
                  <a16:creationId xmlns:a16="http://schemas.microsoft.com/office/drawing/2014/main" id="{00000000-0008-0000-0E00-000029000000}"/>
                </a:ext>
              </a:extLst>
            </xdr:cNvPr>
            <xdr:cNvGrpSpPr/>
          </xdr:nvGrpSpPr>
          <xdr:grpSpPr>
            <a:xfrm>
              <a:off x="10067925" y="0"/>
              <a:ext cx="1480287" cy="658350"/>
              <a:chOff x="8772525" y="0"/>
              <a:chExt cx="1480287" cy="658350"/>
            </a:xfrm>
          </xdr:grpSpPr>
          <xdr:sp macro="" textlink="">
            <xdr:nvSpPr>
              <xdr:cNvPr id="46" name="TextBox 45">
                <a:hlinkClick xmlns:r="http://schemas.openxmlformats.org/officeDocument/2006/relationships" r:id="rId13"/>
                <a:extLst>
                  <a:ext uri="{FF2B5EF4-FFF2-40B4-BE49-F238E27FC236}">
                    <a16:creationId xmlns:a16="http://schemas.microsoft.com/office/drawing/2014/main" id="{00000000-0008-0000-0E00-00002E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47" name="TextBox 46">
                <a:extLst>
                  <a:ext uri="{FF2B5EF4-FFF2-40B4-BE49-F238E27FC236}">
                    <a16:creationId xmlns:a16="http://schemas.microsoft.com/office/drawing/2014/main" id="{00000000-0008-0000-0E00-00002F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48" name="TextBox 47">
                <a:hlinkClick xmlns:r="http://schemas.openxmlformats.org/officeDocument/2006/relationships" r:id="rId14"/>
                <a:extLst>
                  <a:ext uri="{FF2B5EF4-FFF2-40B4-BE49-F238E27FC236}">
                    <a16:creationId xmlns:a16="http://schemas.microsoft.com/office/drawing/2014/main" id="{00000000-0008-0000-0E00-000030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2" name="Group 41">
              <a:extLst>
                <a:ext uri="{FF2B5EF4-FFF2-40B4-BE49-F238E27FC236}">
                  <a16:creationId xmlns:a16="http://schemas.microsoft.com/office/drawing/2014/main" id="{00000000-0008-0000-0E00-00002A000000}"/>
                </a:ext>
              </a:extLst>
            </xdr:cNvPr>
            <xdr:cNvGrpSpPr/>
          </xdr:nvGrpSpPr>
          <xdr:grpSpPr>
            <a:xfrm>
              <a:off x="730464" y="0"/>
              <a:ext cx="1474512" cy="663813"/>
              <a:chOff x="2530689" y="0"/>
              <a:chExt cx="1474512" cy="663813"/>
            </a:xfrm>
          </xdr:grpSpPr>
          <xdr:sp macro="" textlink="">
            <xdr:nvSpPr>
              <xdr:cNvPr id="43" name="TextBox 42">
                <a:hlinkClick xmlns:r="http://schemas.openxmlformats.org/officeDocument/2006/relationships" r:id="rId15"/>
                <a:extLst>
                  <a:ext uri="{FF2B5EF4-FFF2-40B4-BE49-F238E27FC236}">
                    <a16:creationId xmlns:a16="http://schemas.microsoft.com/office/drawing/2014/main" id="{00000000-0008-0000-0E00-00002B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44" name="TextBox 43">
                <a:hlinkClick xmlns:r="http://schemas.openxmlformats.org/officeDocument/2006/relationships" r:id="rId16"/>
                <a:extLst>
                  <a:ext uri="{FF2B5EF4-FFF2-40B4-BE49-F238E27FC236}">
                    <a16:creationId xmlns:a16="http://schemas.microsoft.com/office/drawing/2014/main" id="{00000000-0008-0000-0E00-00002C000000}"/>
                  </a:ext>
                </a:extLst>
              </xdr:cNvPr>
              <xdr:cNvSpPr txBox="1"/>
            </xdr:nvSpPr>
            <xdr:spPr>
              <a:xfrm>
                <a:off x="2530689" y="519813"/>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45" name="TextBox 44">
                <a:extLst>
                  <a:ext uri="{FF2B5EF4-FFF2-40B4-BE49-F238E27FC236}">
                    <a16:creationId xmlns:a16="http://schemas.microsoft.com/office/drawing/2014/main" id="{00000000-0008-0000-0E00-00002D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35" name="TextBox 34">
            <a:hlinkClick xmlns:r="http://schemas.openxmlformats.org/officeDocument/2006/relationships" r:id="rId17"/>
            <a:extLst>
              <a:ext uri="{FF2B5EF4-FFF2-40B4-BE49-F238E27FC236}">
                <a16:creationId xmlns:a16="http://schemas.microsoft.com/office/drawing/2014/main" id="{00000000-0008-0000-0E00-000023000000}"/>
              </a:ext>
            </a:extLst>
          </xdr:cNvPr>
          <xdr:cNvSpPr txBox="1"/>
        </xdr:nvSpPr>
        <xdr:spPr>
          <a:xfrm>
            <a:off x="0" y="6553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76200</xdr:rowOff>
    </xdr:from>
    <xdr:to>
      <xdr:col>0</xdr:col>
      <xdr:colOff>1476562</xdr:colOff>
      <xdr:row>5</xdr:row>
      <xdr:rowOff>31711</xdr:rowOff>
    </xdr:to>
    <xdr:sp macro="" textlink="">
      <xdr:nvSpPr>
        <xdr:cNvPr id="66" name="TextBox 65">
          <a:hlinkClick xmlns:r="http://schemas.openxmlformats.org/officeDocument/2006/relationships" r:id="rId18"/>
          <a:extLst>
            <a:ext uri="{FF2B5EF4-FFF2-40B4-BE49-F238E27FC236}">
              <a16:creationId xmlns:a16="http://schemas.microsoft.com/office/drawing/2014/main" id="{00000000-0008-0000-0E00-000042000000}"/>
            </a:ext>
          </a:extLst>
        </xdr:cNvPr>
        <xdr:cNvSpPr txBox="1"/>
      </xdr:nvSpPr>
      <xdr:spPr>
        <a:xfrm>
          <a:off x="0" y="8077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336438</xdr:colOff>
      <xdr:row>5</xdr:row>
      <xdr:rowOff>25638</xdr:rowOff>
    </xdr:to>
    <xdr:grpSp>
      <xdr:nvGrpSpPr>
        <xdr:cNvPr id="33" name="Group 32">
          <a:extLst>
            <a:ext uri="{FF2B5EF4-FFF2-40B4-BE49-F238E27FC236}">
              <a16:creationId xmlns:a16="http://schemas.microsoft.com/office/drawing/2014/main" id="{00000000-0008-0000-0F00-000021000000}"/>
            </a:ext>
          </a:extLst>
        </xdr:cNvPr>
        <xdr:cNvGrpSpPr/>
      </xdr:nvGrpSpPr>
      <xdr:grpSpPr>
        <a:xfrm>
          <a:off x="0" y="0"/>
          <a:ext cx="10823463" cy="978138"/>
          <a:chOff x="0" y="0"/>
          <a:chExt cx="11088258" cy="940038"/>
        </a:xfrm>
      </xdr:grpSpPr>
      <xdr:grpSp>
        <xdr:nvGrpSpPr>
          <xdr:cNvPr id="34" name="Group 33">
            <a:extLst>
              <a:ext uri="{FF2B5EF4-FFF2-40B4-BE49-F238E27FC236}">
                <a16:creationId xmlns:a16="http://schemas.microsoft.com/office/drawing/2014/main" id="{00000000-0008-0000-0F00-000022000000}"/>
              </a:ext>
            </a:extLst>
          </xdr:cNvPr>
          <xdr:cNvGrpSpPr/>
        </xdr:nvGrpSpPr>
        <xdr:grpSpPr>
          <a:xfrm>
            <a:off x="0" y="0"/>
            <a:ext cx="11088258" cy="940038"/>
            <a:chOff x="730464" y="0"/>
            <a:chExt cx="10817748" cy="978138"/>
          </a:xfrm>
        </xdr:grpSpPr>
        <xdr:grpSp>
          <xdr:nvGrpSpPr>
            <xdr:cNvPr id="36" name="Group 35">
              <a:extLst>
                <a:ext uri="{FF2B5EF4-FFF2-40B4-BE49-F238E27FC236}">
                  <a16:creationId xmlns:a16="http://schemas.microsoft.com/office/drawing/2014/main" id="{00000000-0008-0000-0F00-000024000000}"/>
                </a:ext>
              </a:extLst>
            </xdr:cNvPr>
            <xdr:cNvGrpSpPr/>
          </xdr:nvGrpSpPr>
          <xdr:grpSpPr>
            <a:xfrm>
              <a:off x="2273700" y="0"/>
              <a:ext cx="1481318" cy="663813"/>
              <a:chOff x="978300" y="0"/>
              <a:chExt cx="1481318" cy="663813"/>
            </a:xfrm>
          </xdr:grpSpPr>
          <xdr:sp macro="" textlink="">
            <xdr:nvSpPr>
              <xdr:cNvPr id="63" name="TextBox 62">
                <a:hlinkClick xmlns:r="http://schemas.openxmlformats.org/officeDocument/2006/relationships" r:id="rId1"/>
                <a:extLst>
                  <a:ext uri="{FF2B5EF4-FFF2-40B4-BE49-F238E27FC236}">
                    <a16:creationId xmlns:a16="http://schemas.microsoft.com/office/drawing/2014/main" id="{00000000-0008-0000-0F00-00003F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64" name="TextBox 63">
                <a:hlinkClick xmlns:r="http://schemas.openxmlformats.org/officeDocument/2006/relationships" r:id="rId2"/>
                <a:extLst>
                  <a:ext uri="{FF2B5EF4-FFF2-40B4-BE49-F238E27FC236}">
                    <a16:creationId xmlns:a16="http://schemas.microsoft.com/office/drawing/2014/main" id="{00000000-0008-0000-0F00-000040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65" name="TextBox 64">
                <a:extLst>
                  <a:ext uri="{FF2B5EF4-FFF2-40B4-BE49-F238E27FC236}">
                    <a16:creationId xmlns:a16="http://schemas.microsoft.com/office/drawing/2014/main" id="{00000000-0008-0000-0F00-000041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37" name="Group 36">
              <a:extLst>
                <a:ext uri="{FF2B5EF4-FFF2-40B4-BE49-F238E27FC236}">
                  <a16:creationId xmlns:a16="http://schemas.microsoft.com/office/drawing/2014/main" id="{00000000-0008-0000-0F00-000025000000}"/>
                </a:ext>
              </a:extLst>
            </xdr:cNvPr>
            <xdr:cNvGrpSpPr/>
          </xdr:nvGrpSpPr>
          <xdr:grpSpPr>
            <a:xfrm>
              <a:off x="3826089" y="0"/>
              <a:ext cx="1474512" cy="663813"/>
              <a:chOff x="2530689" y="0"/>
              <a:chExt cx="1474512" cy="663813"/>
            </a:xfrm>
          </xdr:grpSpPr>
          <xdr:sp macro="" textlink="">
            <xdr:nvSpPr>
              <xdr:cNvPr id="60" name="TextBox 59">
                <a:hlinkClick xmlns:r="http://schemas.openxmlformats.org/officeDocument/2006/relationships" r:id="rId3"/>
                <a:extLst>
                  <a:ext uri="{FF2B5EF4-FFF2-40B4-BE49-F238E27FC236}">
                    <a16:creationId xmlns:a16="http://schemas.microsoft.com/office/drawing/2014/main" id="{00000000-0008-0000-0F00-00003C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61" name="TextBox 60">
                <a:hlinkClick xmlns:r="http://schemas.openxmlformats.org/officeDocument/2006/relationships" r:id="rId4"/>
                <a:extLst>
                  <a:ext uri="{FF2B5EF4-FFF2-40B4-BE49-F238E27FC236}">
                    <a16:creationId xmlns:a16="http://schemas.microsoft.com/office/drawing/2014/main" id="{00000000-0008-0000-0F00-00003D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62" name="TextBox 61">
                <a:extLst>
                  <a:ext uri="{FF2B5EF4-FFF2-40B4-BE49-F238E27FC236}">
                    <a16:creationId xmlns:a16="http://schemas.microsoft.com/office/drawing/2014/main" id="{00000000-0008-0000-0F00-00003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38" name="Group 37">
              <a:extLst>
                <a:ext uri="{FF2B5EF4-FFF2-40B4-BE49-F238E27FC236}">
                  <a16:creationId xmlns:a16="http://schemas.microsoft.com/office/drawing/2014/main" id="{00000000-0008-0000-0F00-000026000000}"/>
                </a:ext>
              </a:extLst>
            </xdr:cNvPr>
            <xdr:cNvGrpSpPr/>
          </xdr:nvGrpSpPr>
          <xdr:grpSpPr>
            <a:xfrm>
              <a:off x="5374356" y="0"/>
              <a:ext cx="1475827" cy="663813"/>
              <a:chOff x="4078956" y="0"/>
              <a:chExt cx="1475827" cy="663813"/>
            </a:xfrm>
          </xdr:grpSpPr>
          <xdr:sp macro="" textlink="">
            <xdr:nvSpPr>
              <xdr:cNvPr id="57" name="TextBox 56">
                <a:hlinkClick xmlns:r="http://schemas.openxmlformats.org/officeDocument/2006/relationships" r:id="rId5"/>
                <a:extLst>
                  <a:ext uri="{FF2B5EF4-FFF2-40B4-BE49-F238E27FC236}">
                    <a16:creationId xmlns:a16="http://schemas.microsoft.com/office/drawing/2014/main" id="{00000000-0008-0000-0F00-000039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58" name="TextBox 57">
                <a:hlinkClick xmlns:r="http://schemas.openxmlformats.org/officeDocument/2006/relationships" r:id="rId6"/>
                <a:extLst>
                  <a:ext uri="{FF2B5EF4-FFF2-40B4-BE49-F238E27FC236}">
                    <a16:creationId xmlns:a16="http://schemas.microsoft.com/office/drawing/2014/main" id="{00000000-0008-0000-0F00-00003A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59" name="TextBox 58">
                <a:extLst>
                  <a:ext uri="{FF2B5EF4-FFF2-40B4-BE49-F238E27FC236}">
                    <a16:creationId xmlns:a16="http://schemas.microsoft.com/office/drawing/2014/main" id="{00000000-0008-0000-0F00-00003B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39" name="Group 38">
              <a:extLst>
                <a:ext uri="{FF2B5EF4-FFF2-40B4-BE49-F238E27FC236}">
                  <a16:creationId xmlns:a16="http://schemas.microsoft.com/office/drawing/2014/main" id="{00000000-0008-0000-0F00-000027000000}"/>
                </a:ext>
              </a:extLst>
            </xdr:cNvPr>
            <xdr:cNvGrpSpPr/>
          </xdr:nvGrpSpPr>
          <xdr:grpSpPr>
            <a:xfrm>
              <a:off x="6949918" y="0"/>
              <a:ext cx="1474511" cy="663813"/>
              <a:chOff x="5654518" y="0"/>
              <a:chExt cx="1474511" cy="663813"/>
            </a:xfrm>
          </xdr:grpSpPr>
          <xdr:sp macro="" textlink="">
            <xdr:nvSpPr>
              <xdr:cNvPr id="54" name="TextBox 53">
                <a:hlinkClick xmlns:r="http://schemas.openxmlformats.org/officeDocument/2006/relationships" r:id="rId7"/>
                <a:extLst>
                  <a:ext uri="{FF2B5EF4-FFF2-40B4-BE49-F238E27FC236}">
                    <a16:creationId xmlns:a16="http://schemas.microsoft.com/office/drawing/2014/main" id="{00000000-0008-0000-0F00-000036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55" name="TextBox 54">
                <a:hlinkClick xmlns:r="http://schemas.openxmlformats.org/officeDocument/2006/relationships" r:id="rId8"/>
                <a:extLst>
                  <a:ext uri="{FF2B5EF4-FFF2-40B4-BE49-F238E27FC236}">
                    <a16:creationId xmlns:a16="http://schemas.microsoft.com/office/drawing/2014/main" id="{00000000-0008-0000-0F00-000037000000}"/>
                  </a:ext>
                </a:extLst>
              </xdr:cNvPr>
              <xdr:cNvSpPr txBox="1"/>
            </xdr:nvSpPr>
            <xdr:spPr>
              <a:xfrm>
                <a:off x="5654518" y="519813"/>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56" name="TextBox 55">
                <a:extLst>
                  <a:ext uri="{FF2B5EF4-FFF2-40B4-BE49-F238E27FC236}">
                    <a16:creationId xmlns:a16="http://schemas.microsoft.com/office/drawing/2014/main" id="{00000000-0008-0000-0F00-000038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0" name="Group 39">
              <a:extLst>
                <a:ext uri="{FF2B5EF4-FFF2-40B4-BE49-F238E27FC236}">
                  <a16:creationId xmlns:a16="http://schemas.microsoft.com/office/drawing/2014/main" id="{00000000-0008-0000-0F00-000028000000}"/>
                </a:ext>
              </a:extLst>
            </xdr:cNvPr>
            <xdr:cNvGrpSpPr/>
          </xdr:nvGrpSpPr>
          <xdr:grpSpPr>
            <a:xfrm>
              <a:off x="8511832" y="0"/>
              <a:ext cx="1474511" cy="978138"/>
              <a:chOff x="7216432" y="0"/>
              <a:chExt cx="1474511" cy="978138"/>
            </a:xfrm>
          </xdr:grpSpPr>
          <xdr:sp macro="" textlink="">
            <xdr:nvSpPr>
              <xdr:cNvPr id="49" name="TextBox 48">
                <a:hlinkClick xmlns:r="http://schemas.openxmlformats.org/officeDocument/2006/relationships" r:id="rId9"/>
                <a:extLst>
                  <a:ext uri="{FF2B5EF4-FFF2-40B4-BE49-F238E27FC236}">
                    <a16:creationId xmlns:a16="http://schemas.microsoft.com/office/drawing/2014/main" id="{00000000-0008-0000-0F00-000031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50" name="TextBox 49">
                <a:hlinkClick xmlns:r="http://schemas.openxmlformats.org/officeDocument/2006/relationships" r:id="rId10"/>
                <a:extLst>
                  <a:ext uri="{FF2B5EF4-FFF2-40B4-BE49-F238E27FC236}">
                    <a16:creationId xmlns:a16="http://schemas.microsoft.com/office/drawing/2014/main" id="{00000000-0008-0000-0F00-000032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51" name="TextBox 50">
                <a:hlinkClick xmlns:r="http://schemas.openxmlformats.org/officeDocument/2006/relationships" r:id="rId11"/>
                <a:extLst>
                  <a:ext uri="{FF2B5EF4-FFF2-40B4-BE49-F238E27FC236}">
                    <a16:creationId xmlns:a16="http://schemas.microsoft.com/office/drawing/2014/main" id="{00000000-0008-0000-0F00-000033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52" name="TextBox 51">
                <a:extLst>
                  <a:ext uri="{FF2B5EF4-FFF2-40B4-BE49-F238E27FC236}">
                    <a16:creationId xmlns:a16="http://schemas.microsoft.com/office/drawing/2014/main" id="{00000000-0008-0000-0F00-000034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53" name="TextBox 52">
                <a:hlinkClick xmlns:r="http://schemas.openxmlformats.org/officeDocument/2006/relationships" r:id="rId12"/>
                <a:extLst>
                  <a:ext uri="{FF2B5EF4-FFF2-40B4-BE49-F238E27FC236}">
                    <a16:creationId xmlns:a16="http://schemas.microsoft.com/office/drawing/2014/main" id="{00000000-0008-0000-0F00-000035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41" name="Group 40">
              <a:extLst>
                <a:ext uri="{FF2B5EF4-FFF2-40B4-BE49-F238E27FC236}">
                  <a16:creationId xmlns:a16="http://schemas.microsoft.com/office/drawing/2014/main" id="{00000000-0008-0000-0F00-000029000000}"/>
                </a:ext>
              </a:extLst>
            </xdr:cNvPr>
            <xdr:cNvGrpSpPr/>
          </xdr:nvGrpSpPr>
          <xdr:grpSpPr>
            <a:xfrm>
              <a:off x="10067925" y="0"/>
              <a:ext cx="1480287" cy="658350"/>
              <a:chOff x="8772525" y="0"/>
              <a:chExt cx="1480287" cy="658350"/>
            </a:xfrm>
          </xdr:grpSpPr>
          <xdr:sp macro="" textlink="">
            <xdr:nvSpPr>
              <xdr:cNvPr id="46" name="TextBox 45">
                <a:hlinkClick xmlns:r="http://schemas.openxmlformats.org/officeDocument/2006/relationships" r:id="rId13"/>
                <a:extLst>
                  <a:ext uri="{FF2B5EF4-FFF2-40B4-BE49-F238E27FC236}">
                    <a16:creationId xmlns:a16="http://schemas.microsoft.com/office/drawing/2014/main" id="{00000000-0008-0000-0F00-00002E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47" name="TextBox 46">
                <a:extLst>
                  <a:ext uri="{FF2B5EF4-FFF2-40B4-BE49-F238E27FC236}">
                    <a16:creationId xmlns:a16="http://schemas.microsoft.com/office/drawing/2014/main" id="{00000000-0008-0000-0F00-00002F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48" name="TextBox 47">
                <a:hlinkClick xmlns:r="http://schemas.openxmlformats.org/officeDocument/2006/relationships" r:id="rId14"/>
                <a:extLst>
                  <a:ext uri="{FF2B5EF4-FFF2-40B4-BE49-F238E27FC236}">
                    <a16:creationId xmlns:a16="http://schemas.microsoft.com/office/drawing/2014/main" id="{00000000-0008-0000-0F00-000030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2" name="Group 41">
              <a:extLst>
                <a:ext uri="{FF2B5EF4-FFF2-40B4-BE49-F238E27FC236}">
                  <a16:creationId xmlns:a16="http://schemas.microsoft.com/office/drawing/2014/main" id="{00000000-0008-0000-0F00-00002A000000}"/>
                </a:ext>
              </a:extLst>
            </xdr:cNvPr>
            <xdr:cNvGrpSpPr/>
          </xdr:nvGrpSpPr>
          <xdr:grpSpPr>
            <a:xfrm>
              <a:off x="730464" y="0"/>
              <a:ext cx="1474512" cy="663813"/>
              <a:chOff x="2530689" y="0"/>
              <a:chExt cx="1474512" cy="663813"/>
            </a:xfrm>
          </xdr:grpSpPr>
          <xdr:sp macro="" textlink="">
            <xdr:nvSpPr>
              <xdr:cNvPr id="43" name="TextBox 42">
                <a:hlinkClick xmlns:r="http://schemas.openxmlformats.org/officeDocument/2006/relationships" r:id="rId15"/>
                <a:extLst>
                  <a:ext uri="{FF2B5EF4-FFF2-40B4-BE49-F238E27FC236}">
                    <a16:creationId xmlns:a16="http://schemas.microsoft.com/office/drawing/2014/main" id="{00000000-0008-0000-0F00-00002B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44" name="TextBox 43">
                <a:hlinkClick xmlns:r="http://schemas.openxmlformats.org/officeDocument/2006/relationships" r:id="rId16"/>
                <a:extLst>
                  <a:ext uri="{FF2B5EF4-FFF2-40B4-BE49-F238E27FC236}">
                    <a16:creationId xmlns:a16="http://schemas.microsoft.com/office/drawing/2014/main" id="{00000000-0008-0000-0F00-00002C000000}"/>
                  </a:ext>
                </a:extLst>
              </xdr:cNvPr>
              <xdr:cNvSpPr txBox="1"/>
            </xdr:nvSpPr>
            <xdr:spPr>
              <a:xfrm>
                <a:off x="2530689" y="519813"/>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45" name="TextBox 44">
                <a:extLst>
                  <a:ext uri="{FF2B5EF4-FFF2-40B4-BE49-F238E27FC236}">
                    <a16:creationId xmlns:a16="http://schemas.microsoft.com/office/drawing/2014/main" id="{00000000-0008-0000-0F00-00002D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35" name="TextBox 34">
            <a:hlinkClick xmlns:r="http://schemas.openxmlformats.org/officeDocument/2006/relationships" r:id="rId17"/>
            <a:extLst>
              <a:ext uri="{FF2B5EF4-FFF2-40B4-BE49-F238E27FC236}">
                <a16:creationId xmlns:a16="http://schemas.microsoft.com/office/drawing/2014/main" id="{00000000-0008-0000-0F00-000023000000}"/>
              </a:ext>
            </a:extLst>
          </xdr:cNvPr>
          <xdr:cNvSpPr txBox="1"/>
        </xdr:nvSpPr>
        <xdr:spPr>
          <a:xfrm>
            <a:off x="0" y="6553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76200</xdr:rowOff>
    </xdr:from>
    <xdr:to>
      <xdr:col>1</xdr:col>
      <xdr:colOff>539302</xdr:colOff>
      <xdr:row>5</xdr:row>
      <xdr:rowOff>31711</xdr:rowOff>
    </xdr:to>
    <xdr:sp macro="" textlink="">
      <xdr:nvSpPr>
        <xdr:cNvPr id="66" name="TextBox 65">
          <a:hlinkClick xmlns:r="http://schemas.openxmlformats.org/officeDocument/2006/relationships" r:id="rId18"/>
          <a:extLst>
            <a:ext uri="{FF2B5EF4-FFF2-40B4-BE49-F238E27FC236}">
              <a16:creationId xmlns:a16="http://schemas.microsoft.com/office/drawing/2014/main" id="{00000000-0008-0000-0F00-000042000000}"/>
            </a:ext>
          </a:extLst>
        </xdr:cNvPr>
        <xdr:cNvSpPr txBox="1"/>
      </xdr:nvSpPr>
      <xdr:spPr>
        <a:xfrm>
          <a:off x="0" y="8077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1158</xdr:colOff>
      <xdr:row>4</xdr:row>
      <xdr:rowOff>63880</xdr:rowOff>
    </xdr:to>
    <xdr:grpSp>
      <xdr:nvGrpSpPr>
        <xdr:cNvPr id="33" name="Group 32">
          <a:extLst>
            <a:ext uri="{FF2B5EF4-FFF2-40B4-BE49-F238E27FC236}">
              <a16:creationId xmlns:a16="http://schemas.microsoft.com/office/drawing/2014/main" id="{00000000-0008-0000-1000-000021000000}"/>
            </a:ext>
          </a:extLst>
        </xdr:cNvPr>
        <xdr:cNvGrpSpPr/>
      </xdr:nvGrpSpPr>
      <xdr:grpSpPr>
        <a:xfrm>
          <a:off x="0" y="0"/>
          <a:ext cx="10812033" cy="825880"/>
          <a:chOff x="0" y="0"/>
          <a:chExt cx="11088258" cy="793711"/>
        </a:xfrm>
      </xdr:grpSpPr>
      <xdr:grpSp>
        <xdr:nvGrpSpPr>
          <xdr:cNvPr id="34" name="Group 33">
            <a:extLst>
              <a:ext uri="{FF2B5EF4-FFF2-40B4-BE49-F238E27FC236}">
                <a16:creationId xmlns:a16="http://schemas.microsoft.com/office/drawing/2014/main" id="{00000000-0008-0000-1000-000022000000}"/>
              </a:ext>
            </a:extLst>
          </xdr:cNvPr>
          <xdr:cNvGrpSpPr/>
        </xdr:nvGrpSpPr>
        <xdr:grpSpPr>
          <a:xfrm>
            <a:off x="0" y="0"/>
            <a:ext cx="11088258" cy="637956"/>
            <a:chOff x="730464" y="0"/>
            <a:chExt cx="10817748" cy="663813"/>
          </a:xfrm>
        </xdr:grpSpPr>
        <xdr:grpSp>
          <xdr:nvGrpSpPr>
            <xdr:cNvPr id="36" name="Group 35">
              <a:extLst>
                <a:ext uri="{FF2B5EF4-FFF2-40B4-BE49-F238E27FC236}">
                  <a16:creationId xmlns:a16="http://schemas.microsoft.com/office/drawing/2014/main" id="{00000000-0008-0000-1000-000024000000}"/>
                </a:ext>
              </a:extLst>
            </xdr:cNvPr>
            <xdr:cNvGrpSpPr/>
          </xdr:nvGrpSpPr>
          <xdr:grpSpPr>
            <a:xfrm>
              <a:off x="2273700" y="0"/>
              <a:ext cx="1481318" cy="501888"/>
              <a:chOff x="978300" y="0"/>
              <a:chExt cx="1481318" cy="501888"/>
            </a:xfrm>
          </xdr:grpSpPr>
          <xdr:sp macro="" textlink="">
            <xdr:nvSpPr>
              <xdr:cNvPr id="63" name="TextBox 62">
                <a:hlinkClick xmlns:r="http://schemas.openxmlformats.org/officeDocument/2006/relationships" r:id="rId1"/>
                <a:extLst>
                  <a:ext uri="{FF2B5EF4-FFF2-40B4-BE49-F238E27FC236}">
                    <a16:creationId xmlns:a16="http://schemas.microsoft.com/office/drawing/2014/main" id="{00000000-0008-0000-1000-00003F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65" name="TextBox 64">
                <a:extLst>
                  <a:ext uri="{FF2B5EF4-FFF2-40B4-BE49-F238E27FC236}">
                    <a16:creationId xmlns:a16="http://schemas.microsoft.com/office/drawing/2014/main" id="{00000000-0008-0000-1000-000041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37" name="Group 36">
              <a:extLst>
                <a:ext uri="{FF2B5EF4-FFF2-40B4-BE49-F238E27FC236}">
                  <a16:creationId xmlns:a16="http://schemas.microsoft.com/office/drawing/2014/main" id="{00000000-0008-0000-1000-000025000000}"/>
                </a:ext>
              </a:extLst>
            </xdr:cNvPr>
            <xdr:cNvGrpSpPr/>
          </xdr:nvGrpSpPr>
          <xdr:grpSpPr>
            <a:xfrm>
              <a:off x="3826090" y="0"/>
              <a:ext cx="1474511" cy="501888"/>
              <a:chOff x="2530690" y="0"/>
              <a:chExt cx="1474511" cy="501888"/>
            </a:xfrm>
          </xdr:grpSpPr>
          <xdr:sp macro="" textlink="">
            <xdr:nvSpPr>
              <xdr:cNvPr id="60" name="TextBox 59">
                <a:hlinkClick xmlns:r="http://schemas.openxmlformats.org/officeDocument/2006/relationships" r:id="rId2"/>
                <a:extLst>
                  <a:ext uri="{FF2B5EF4-FFF2-40B4-BE49-F238E27FC236}">
                    <a16:creationId xmlns:a16="http://schemas.microsoft.com/office/drawing/2014/main" id="{00000000-0008-0000-1000-00003C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62" name="TextBox 61">
                <a:extLst>
                  <a:ext uri="{FF2B5EF4-FFF2-40B4-BE49-F238E27FC236}">
                    <a16:creationId xmlns:a16="http://schemas.microsoft.com/office/drawing/2014/main" id="{00000000-0008-0000-1000-00003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38" name="Group 37">
              <a:extLst>
                <a:ext uri="{FF2B5EF4-FFF2-40B4-BE49-F238E27FC236}">
                  <a16:creationId xmlns:a16="http://schemas.microsoft.com/office/drawing/2014/main" id="{00000000-0008-0000-1000-000026000000}"/>
                </a:ext>
              </a:extLst>
            </xdr:cNvPr>
            <xdr:cNvGrpSpPr/>
          </xdr:nvGrpSpPr>
          <xdr:grpSpPr>
            <a:xfrm>
              <a:off x="5374356" y="0"/>
              <a:ext cx="1475827" cy="501888"/>
              <a:chOff x="4078956" y="0"/>
              <a:chExt cx="1475827" cy="501888"/>
            </a:xfrm>
          </xdr:grpSpPr>
          <xdr:sp macro="" textlink="">
            <xdr:nvSpPr>
              <xdr:cNvPr id="57" name="TextBox 56">
                <a:hlinkClick xmlns:r="http://schemas.openxmlformats.org/officeDocument/2006/relationships" r:id="rId3"/>
                <a:extLst>
                  <a:ext uri="{FF2B5EF4-FFF2-40B4-BE49-F238E27FC236}">
                    <a16:creationId xmlns:a16="http://schemas.microsoft.com/office/drawing/2014/main" id="{00000000-0008-0000-1000-000039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59" name="TextBox 58">
                <a:extLst>
                  <a:ext uri="{FF2B5EF4-FFF2-40B4-BE49-F238E27FC236}">
                    <a16:creationId xmlns:a16="http://schemas.microsoft.com/office/drawing/2014/main" id="{00000000-0008-0000-1000-00003B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39" name="Group 38">
              <a:extLst>
                <a:ext uri="{FF2B5EF4-FFF2-40B4-BE49-F238E27FC236}">
                  <a16:creationId xmlns:a16="http://schemas.microsoft.com/office/drawing/2014/main" id="{00000000-0008-0000-1000-000027000000}"/>
                </a:ext>
              </a:extLst>
            </xdr:cNvPr>
            <xdr:cNvGrpSpPr/>
          </xdr:nvGrpSpPr>
          <xdr:grpSpPr>
            <a:xfrm>
              <a:off x="6949918" y="0"/>
              <a:ext cx="1474511" cy="501888"/>
              <a:chOff x="5654518" y="0"/>
              <a:chExt cx="1474511" cy="501888"/>
            </a:xfrm>
          </xdr:grpSpPr>
          <xdr:sp macro="" textlink="">
            <xdr:nvSpPr>
              <xdr:cNvPr id="54" name="TextBox 53">
                <a:hlinkClick xmlns:r="http://schemas.openxmlformats.org/officeDocument/2006/relationships" r:id="rId4"/>
                <a:extLst>
                  <a:ext uri="{FF2B5EF4-FFF2-40B4-BE49-F238E27FC236}">
                    <a16:creationId xmlns:a16="http://schemas.microsoft.com/office/drawing/2014/main" id="{00000000-0008-0000-1000-000036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56" name="TextBox 55">
                <a:extLst>
                  <a:ext uri="{FF2B5EF4-FFF2-40B4-BE49-F238E27FC236}">
                    <a16:creationId xmlns:a16="http://schemas.microsoft.com/office/drawing/2014/main" id="{00000000-0008-0000-1000-000038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0" name="Group 39">
              <a:extLst>
                <a:ext uri="{FF2B5EF4-FFF2-40B4-BE49-F238E27FC236}">
                  <a16:creationId xmlns:a16="http://schemas.microsoft.com/office/drawing/2014/main" id="{00000000-0008-0000-1000-000028000000}"/>
                </a:ext>
              </a:extLst>
            </xdr:cNvPr>
            <xdr:cNvGrpSpPr/>
          </xdr:nvGrpSpPr>
          <xdr:grpSpPr>
            <a:xfrm>
              <a:off x="8511832" y="0"/>
              <a:ext cx="1474511" cy="492363"/>
              <a:chOff x="7216432" y="0"/>
              <a:chExt cx="1474511" cy="492363"/>
            </a:xfrm>
          </xdr:grpSpPr>
          <xdr:sp macro="" textlink="">
            <xdr:nvSpPr>
              <xdr:cNvPr id="52" name="TextBox 51">
                <a:extLst>
                  <a:ext uri="{FF2B5EF4-FFF2-40B4-BE49-F238E27FC236}">
                    <a16:creationId xmlns:a16="http://schemas.microsoft.com/office/drawing/2014/main" id="{00000000-0008-0000-1000-000034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53" name="TextBox 52">
                <a:hlinkClick xmlns:r="http://schemas.openxmlformats.org/officeDocument/2006/relationships" r:id="rId5"/>
                <a:extLst>
                  <a:ext uri="{FF2B5EF4-FFF2-40B4-BE49-F238E27FC236}">
                    <a16:creationId xmlns:a16="http://schemas.microsoft.com/office/drawing/2014/main" id="{00000000-0008-0000-1000-000035000000}"/>
                  </a:ext>
                </a:extLst>
              </xdr:cNvPr>
              <xdr:cNvSpPr txBox="1"/>
            </xdr:nvSpPr>
            <xdr:spPr>
              <a:xfrm>
                <a:off x="7216432" y="348363"/>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41" name="Group 40">
              <a:extLst>
                <a:ext uri="{FF2B5EF4-FFF2-40B4-BE49-F238E27FC236}">
                  <a16:creationId xmlns:a16="http://schemas.microsoft.com/office/drawing/2014/main" id="{00000000-0008-0000-1000-000029000000}"/>
                </a:ext>
              </a:extLst>
            </xdr:cNvPr>
            <xdr:cNvGrpSpPr/>
          </xdr:nvGrpSpPr>
          <xdr:grpSpPr>
            <a:xfrm>
              <a:off x="10067925" y="0"/>
              <a:ext cx="1480287" cy="658350"/>
              <a:chOff x="8772525" y="0"/>
              <a:chExt cx="1480287" cy="658350"/>
            </a:xfrm>
          </xdr:grpSpPr>
          <xdr:sp macro="" textlink="">
            <xdr:nvSpPr>
              <xdr:cNvPr id="46" name="TextBox 45">
                <a:hlinkClick xmlns:r="http://schemas.openxmlformats.org/officeDocument/2006/relationships" r:id="rId6"/>
                <a:extLst>
                  <a:ext uri="{FF2B5EF4-FFF2-40B4-BE49-F238E27FC236}">
                    <a16:creationId xmlns:a16="http://schemas.microsoft.com/office/drawing/2014/main" id="{00000000-0008-0000-1000-00002E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47" name="TextBox 46">
                <a:extLst>
                  <a:ext uri="{FF2B5EF4-FFF2-40B4-BE49-F238E27FC236}">
                    <a16:creationId xmlns:a16="http://schemas.microsoft.com/office/drawing/2014/main" id="{00000000-0008-0000-1000-00002F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48" name="TextBox 47">
                <a:hlinkClick xmlns:r="http://schemas.openxmlformats.org/officeDocument/2006/relationships" r:id="rId7"/>
                <a:extLst>
                  <a:ext uri="{FF2B5EF4-FFF2-40B4-BE49-F238E27FC236}">
                    <a16:creationId xmlns:a16="http://schemas.microsoft.com/office/drawing/2014/main" id="{00000000-0008-0000-1000-000030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2" name="Group 41">
              <a:extLst>
                <a:ext uri="{FF2B5EF4-FFF2-40B4-BE49-F238E27FC236}">
                  <a16:creationId xmlns:a16="http://schemas.microsoft.com/office/drawing/2014/main" id="{00000000-0008-0000-1000-00002A000000}"/>
                </a:ext>
              </a:extLst>
            </xdr:cNvPr>
            <xdr:cNvGrpSpPr/>
          </xdr:nvGrpSpPr>
          <xdr:grpSpPr>
            <a:xfrm>
              <a:off x="730464" y="0"/>
              <a:ext cx="1474512" cy="663813"/>
              <a:chOff x="2530689" y="0"/>
              <a:chExt cx="1474512" cy="663813"/>
            </a:xfrm>
          </xdr:grpSpPr>
          <xdr:sp macro="" textlink="">
            <xdr:nvSpPr>
              <xdr:cNvPr id="43" name="TextBox 42">
                <a:hlinkClick xmlns:r="http://schemas.openxmlformats.org/officeDocument/2006/relationships" r:id="rId8"/>
                <a:extLst>
                  <a:ext uri="{FF2B5EF4-FFF2-40B4-BE49-F238E27FC236}">
                    <a16:creationId xmlns:a16="http://schemas.microsoft.com/office/drawing/2014/main" id="{00000000-0008-0000-1000-00002B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44" name="TextBox 43">
                <a:hlinkClick xmlns:r="http://schemas.openxmlformats.org/officeDocument/2006/relationships" r:id="rId9"/>
                <a:extLst>
                  <a:ext uri="{FF2B5EF4-FFF2-40B4-BE49-F238E27FC236}">
                    <a16:creationId xmlns:a16="http://schemas.microsoft.com/office/drawing/2014/main" id="{00000000-0008-0000-1000-00002C000000}"/>
                  </a:ext>
                </a:extLst>
              </xdr:cNvPr>
              <xdr:cNvSpPr txBox="1"/>
            </xdr:nvSpPr>
            <xdr:spPr>
              <a:xfrm>
                <a:off x="2530689" y="519813"/>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45" name="TextBox 44">
                <a:extLst>
                  <a:ext uri="{FF2B5EF4-FFF2-40B4-BE49-F238E27FC236}">
                    <a16:creationId xmlns:a16="http://schemas.microsoft.com/office/drawing/2014/main" id="{00000000-0008-0000-1000-00002D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35" name="TextBox 34">
            <a:hlinkClick xmlns:r="http://schemas.openxmlformats.org/officeDocument/2006/relationships" r:id="rId10"/>
            <a:extLst>
              <a:ext uri="{FF2B5EF4-FFF2-40B4-BE49-F238E27FC236}">
                <a16:creationId xmlns:a16="http://schemas.microsoft.com/office/drawing/2014/main" id="{00000000-0008-0000-1000-000023000000}"/>
              </a:ext>
            </a:extLst>
          </xdr:cNvPr>
          <xdr:cNvSpPr txBox="1"/>
        </xdr:nvSpPr>
        <xdr:spPr>
          <a:xfrm>
            <a:off x="0" y="6553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5</xdr:row>
      <xdr:rowOff>53788</xdr:rowOff>
    </xdr:from>
    <xdr:to>
      <xdr:col>1</xdr:col>
      <xdr:colOff>59242</xdr:colOff>
      <xdr:row>6</xdr:row>
      <xdr:rowOff>9299</xdr:rowOff>
    </xdr:to>
    <xdr:sp macro="" textlink="">
      <xdr:nvSpPr>
        <xdr:cNvPr id="66" name="TextBox 65">
          <a:hlinkClick xmlns:r="http://schemas.openxmlformats.org/officeDocument/2006/relationships" r:id="rId11"/>
          <a:extLst>
            <a:ext uri="{FF2B5EF4-FFF2-40B4-BE49-F238E27FC236}">
              <a16:creationId xmlns:a16="http://schemas.microsoft.com/office/drawing/2014/main" id="{00000000-0008-0000-1000-000042000000}"/>
            </a:ext>
          </a:extLst>
        </xdr:cNvPr>
        <xdr:cNvSpPr txBox="1"/>
      </xdr:nvSpPr>
      <xdr:spPr>
        <a:xfrm>
          <a:off x="0" y="1006288"/>
          <a:ext cx="1437566" cy="1460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twoCellAnchor>
    <xdr:from>
      <xdr:col>0</xdr:col>
      <xdr:colOff>0</xdr:colOff>
      <xdr:row>4</xdr:row>
      <xdr:rowOff>87405</xdr:rowOff>
    </xdr:from>
    <xdr:to>
      <xdr:col>1</xdr:col>
      <xdr:colOff>183776</xdr:colOff>
      <xdr:row>5</xdr:row>
      <xdr:rowOff>49305</xdr:rowOff>
    </xdr:to>
    <xdr:sp macro="" textlink="">
      <xdr:nvSpPr>
        <xdr:cNvPr id="67" name="TextBox 66">
          <a:hlinkClick xmlns:r="http://schemas.openxmlformats.org/officeDocument/2006/relationships" r:id="rId12"/>
          <a:extLst>
            <a:ext uri="{FF2B5EF4-FFF2-40B4-BE49-F238E27FC236}">
              <a16:creationId xmlns:a16="http://schemas.microsoft.com/office/drawing/2014/main" id="{00000000-0008-0000-1000-000043000000}"/>
            </a:ext>
          </a:extLst>
        </xdr:cNvPr>
        <xdr:cNvSpPr txBox="1"/>
      </xdr:nvSpPr>
      <xdr:spPr>
        <a:xfrm>
          <a:off x="0" y="849405"/>
          <a:ext cx="1562100" cy="15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a:t>
          </a:r>
          <a:r>
            <a:rPr lang="en-US" sz="900" baseline="0"/>
            <a:t> Recruitment - Retention</a:t>
          </a:r>
          <a:endParaRPr lang="en-US" sz="9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458358</xdr:colOff>
      <xdr:row>5</xdr:row>
      <xdr:rowOff>25638</xdr:rowOff>
    </xdr:to>
    <xdr:grpSp>
      <xdr:nvGrpSpPr>
        <xdr:cNvPr id="33" name="Group 32">
          <a:extLst>
            <a:ext uri="{FF2B5EF4-FFF2-40B4-BE49-F238E27FC236}">
              <a16:creationId xmlns:a16="http://schemas.microsoft.com/office/drawing/2014/main" id="{00000000-0008-0000-1100-000021000000}"/>
            </a:ext>
          </a:extLst>
        </xdr:cNvPr>
        <xdr:cNvGrpSpPr/>
      </xdr:nvGrpSpPr>
      <xdr:grpSpPr>
        <a:xfrm>
          <a:off x="0" y="0"/>
          <a:ext cx="10831083" cy="978138"/>
          <a:chOff x="0" y="0"/>
          <a:chExt cx="11088258" cy="940038"/>
        </a:xfrm>
      </xdr:grpSpPr>
      <xdr:grpSp>
        <xdr:nvGrpSpPr>
          <xdr:cNvPr id="34" name="Group 33">
            <a:extLst>
              <a:ext uri="{FF2B5EF4-FFF2-40B4-BE49-F238E27FC236}">
                <a16:creationId xmlns:a16="http://schemas.microsoft.com/office/drawing/2014/main" id="{00000000-0008-0000-1100-000022000000}"/>
              </a:ext>
            </a:extLst>
          </xdr:cNvPr>
          <xdr:cNvGrpSpPr/>
        </xdr:nvGrpSpPr>
        <xdr:grpSpPr>
          <a:xfrm>
            <a:off x="0" y="0"/>
            <a:ext cx="11088258" cy="940038"/>
            <a:chOff x="730464" y="0"/>
            <a:chExt cx="10817748" cy="978138"/>
          </a:xfrm>
        </xdr:grpSpPr>
        <xdr:grpSp>
          <xdr:nvGrpSpPr>
            <xdr:cNvPr id="36" name="Group 35">
              <a:extLst>
                <a:ext uri="{FF2B5EF4-FFF2-40B4-BE49-F238E27FC236}">
                  <a16:creationId xmlns:a16="http://schemas.microsoft.com/office/drawing/2014/main" id="{00000000-0008-0000-1100-000024000000}"/>
                </a:ext>
              </a:extLst>
            </xdr:cNvPr>
            <xdr:cNvGrpSpPr/>
          </xdr:nvGrpSpPr>
          <xdr:grpSpPr>
            <a:xfrm>
              <a:off x="2273700" y="0"/>
              <a:ext cx="1481318" cy="663813"/>
              <a:chOff x="978300" y="0"/>
              <a:chExt cx="1481318" cy="663813"/>
            </a:xfrm>
          </xdr:grpSpPr>
          <xdr:sp macro="" textlink="">
            <xdr:nvSpPr>
              <xdr:cNvPr id="63" name="TextBox 62">
                <a:hlinkClick xmlns:r="http://schemas.openxmlformats.org/officeDocument/2006/relationships" r:id="rId1"/>
                <a:extLst>
                  <a:ext uri="{FF2B5EF4-FFF2-40B4-BE49-F238E27FC236}">
                    <a16:creationId xmlns:a16="http://schemas.microsoft.com/office/drawing/2014/main" id="{00000000-0008-0000-1100-00003F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64" name="TextBox 63">
                <a:hlinkClick xmlns:r="http://schemas.openxmlformats.org/officeDocument/2006/relationships" r:id="rId2"/>
                <a:extLst>
                  <a:ext uri="{FF2B5EF4-FFF2-40B4-BE49-F238E27FC236}">
                    <a16:creationId xmlns:a16="http://schemas.microsoft.com/office/drawing/2014/main" id="{00000000-0008-0000-1100-000040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65" name="TextBox 64">
                <a:extLst>
                  <a:ext uri="{FF2B5EF4-FFF2-40B4-BE49-F238E27FC236}">
                    <a16:creationId xmlns:a16="http://schemas.microsoft.com/office/drawing/2014/main" id="{00000000-0008-0000-1100-000041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37" name="Group 36">
              <a:extLst>
                <a:ext uri="{FF2B5EF4-FFF2-40B4-BE49-F238E27FC236}">
                  <a16:creationId xmlns:a16="http://schemas.microsoft.com/office/drawing/2014/main" id="{00000000-0008-0000-1100-000025000000}"/>
                </a:ext>
              </a:extLst>
            </xdr:cNvPr>
            <xdr:cNvGrpSpPr/>
          </xdr:nvGrpSpPr>
          <xdr:grpSpPr>
            <a:xfrm>
              <a:off x="3826089" y="0"/>
              <a:ext cx="1474512" cy="663813"/>
              <a:chOff x="2530689" y="0"/>
              <a:chExt cx="1474512" cy="663813"/>
            </a:xfrm>
          </xdr:grpSpPr>
          <xdr:sp macro="" textlink="">
            <xdr:nvSpPr>
              <xdr:cNvPr id="60" name="TextBox 59">
                <a:hlinkClick xmlns:r="http://schemas.openxmlformats.org/officeDocument/2006/relationships" r:id="rId3"/>
                <a:extLst>
                  <a:ext uri="{FF2B5EF4-FFF2-40B4-BE49-F238E27FC236}">
                    <a16:creationId xmlns:a16="http://schemas.microsoft.com/office/drawing/2014/main" id="{00000000-0008-0000-1100-00003C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61" name="TextBox 60">
                <a:hlinkClick xmlns:r="http://schemas.openxmlformats.org/officeDocument/2006/relationships" r:id="rId4"/>
                <a:extLst>
                  <a:ext uri="{FF2B5EF4-FFF2-40B4-BE49-F238E27FC236}">
                    <a16:creationId xmlns:a16="http://schemas.microsoft.com/office/drawing/2014/main" id="{00000000-0008-0000-1100-00003D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62" name="TextBox 61">
                <a:extLst>
                  <a:ext uri="{FF2B5EF4-FFF2-40B4-BE49-F238E27FC236}">
                    <a16:creationId xmlns:a16="http://schemas.microsoft.com/office/drawing/2014/main" id="{00000000-0008-0000-1100-00003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38" name="Group 37">
              <a:extLst>
                <a:ext uri="{FF2B5EF4-FFF2-40B4-BE49-F238E27FC236}">
                  <a16:creationId xmlns:a16="http://schemas.microsoft.com/office/drawing/2014/main" id="{00000000-0008-0000-1100-000026000000}"/>
                </a:ext>
              </a:extLst>
            </xdr:cNvPr>
            <xdr:cNvGrpSpPr/>
          </xdr:nvGrpSpPr>
          <xdr:grpSpPr>
            <a:xfrm>
              <a:off x="5374356" y="0"/>
              <a:ext cx="1475827" cy="663813"/>
              <a:chOff x="4078956" y="0"/>
              <a:chExt cx="1475827" cy="663813"/>
            </a:xfrm>
          </xdr:grpSpPr>
          <xdr:sp macro="" textlink="">
            <xdr:nvSpPr>
              <xdr:cNvPr id="57" name="TextBox 56">
                <a:hlinkClick xmlns:r="http://schemas.openxmlformats.org/officeDocument/2006/relationships" r:id="rId5"/>
                <a:extLst>
                  <a:ext uri="{FF2B5EF4-FFF2-40B4-BE49-F238E27FC236}">
                    <a16:creationId xmlns:a16="http://schemas.microsoft.com/office/drawing/2014/main" id="{00000000-0008-0000-1100-000039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58" name="TextBox 57">
                <a:hlinkClick xmlns:r="http://schemas.openxmlformats.org/officeDocument/2006/relationships" r:id="rId6"/>
                <a:extLst>
                  <a:ext uri="{FF2B5EF4-FFF2-40B4-BE49-F238E27FC236}">
                    <a16:creationId xmlns:a16="http://schemas.microsoft.com/office/drawing/2014/main" id="{00000000-0008-0000-1100-00003A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59" name="TextBox 58">
                <a:extLst>
                  <a:ext uri="{FF2B5EF4-FFF2-40B4-BE49-F238E27FC236}">
                    <a16:creationId xmlns:a16="http://schemas.microsoft.com/office/drawing/2014/main" id="{00000000-0008-0000-1100-00003B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39" name="Group 38">
              <a:extLst>
                <a:ext uri="{FF2B5EF4-FFF2-40B4-BE49-F238E27FC236}">
                  <a16:creationId xmlns:a16="http://schemas.microsoft.com/office/drawing/2014/main" id="{00000000-0008-0000-1100-000027000000}"/>
                </a:ext>
              </a:extLst>
            </xdr:cNvPr>
            <xdr:cNvGrpSpPr/>
          </xdr:nvGrpSpPr>
          <xdr:grpSpPr>
            <a:xfrm>
              <a:off x="6949918" y="0"/>
              <a:ext cx="1474511" cy="663813"/>
              <a:chOff x="5654518" y="0"/>
              <a:chExt cx="1474511" cy="663813"/>
            </a:xfrm>
          </xdr:grpSpPr>
          <xdr:sp macro="" textlink="">
            <xdr:nvSpPr>
              <xdr:cNvPr id="54" name="TextBox 53">
                <a:hlinkClick xmlns:r="http://schemas.openxmlformats.org/officeDocument/2006/relationships" r:id="rId7"/>
                <a:extLst>
                  <a:ext uri="{FF2B5EF4-FFF2-40B4-BE49-F238E27FC236}">
                    <a16:creationId xmlns:a16="http://schemas.microsoft.com/office/drawing/2014/main" id="{00000000-0008-0000-1100-000036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55" name="TextBox 54">
                <a:hlinkClick xmlns:r="http://schemas.openxmlformats.org/officeDocument/2006/relationships" r:id="rId8"/>
                <a:extLst>
                  <a:ext uri="{FF2B5EF4-FFF2-40B4-BE49-F238E27FC236}">
                    <a16:creationId xmlns:a16="http://schemas.microsoft.com/office/drawing/2014/main" id="{00000000-0008-0000-1100-000037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56" name="TextBox 55">
                <a:extLst>
                  <a:ext uri="{FF2B5EF4-FFF2-40B4-BE49-F238E27FC236}">
                    <a16:creationId xmlns:a16="http://schemas.microsoft.com/office/drawing/2014/main" id="{00000000-0008-0000-1100-000038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0" name="Group 39">
              <a:extLst>
                <a:ext uri="{FF2B5EF4-FFF2-40B4-BE49-F238E27FC236}">
                  <a16:creationId xmlns:a16="http://schemas.microsoft.com/office/drawing/2014/main" id="{00000000-0008-0000-1100-000028000000}"/>
                </a:ext>
              </a:extLst>
            </xdr:cNvPr>
            <xdr:cNvGrpSpPr/>
          </xdr:nvGrpSpPr>
          <xdr:grpSpPr>
            <a:xfrm>
              <a:off x="8511832" y="0"/>
              <a:ext cx="1474511" cy="978138"/>
              <a:chOff x="7216432" y="0"/>
              <a:chExt cx="1474511" cy="978138"/>
            </a:xfrm>
          </xdr:grpSpPr>
          <xdr:sp macro="" textlink="">
            <xdr:nvSpPr>
              <xdr:cNvPr id="49" name="TextBox 48">
                <a:hlinkClick xmlns:r="http://schemas.openxmlformats.org/officeDocument/2006/relationships" r:id="rId9"/>
                <a:extLst>
                  <a:ext uri="{FF2B5EF4-FFF2-40B4-BE49-F238E27FC236}">
                    <a16:creationId xmlns:a16="http://schemas.microsoft.com/office/drawing/2014/main" id="{00000000-0008-0000-1100-000031000000}"/>
                  </a:ext>
                </a:extLst>
              </xdr:cNvPr>
              <xdr:cNvSpPr txBox="1"/>
            </xdr:nvSpPr>
            <xdr:spPr>
              <a:xfrm>
                <a:off x="7216432" y="510288"/>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50" name="TextBox 49">
                <a:hlinkClick xmlns:r="http://schemas.openxmlformats.org/officeDocument/2006/relationships" r:id="rId10"/>
                <a:extLst>
                  <a:ext uri="{FF2B5EF4-FFF2-40B4-BE49-F238E27FC236}">
                    <a16:creationId xmlns:a16="http://schemas.microsoft.com/office/drawing/2014/main" id="{00000000-0008-0000-1100-000032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51" name="TextBox 50">
                <a:hlinkClick xmlns:r="http://schemas.openxmlformats.org/officeDocument/2006/relationships" r:id="rId11"/>
                <a:extLst>
                  <a:ext uri="{FF2B5EF4-FFF2-40B4-BE49-F238E27FC236}">
                    <a16:creationId xmlns:a16="http://schemas.microsoft.com/office/drawing/2014/main" id="{00000000-0008-0000-1100-000033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52" name="TextBox 51">
                <a:extLst>
                  <a:ext uri="{FF2B5EF4-FFF2-40B4-BE49-F238E27FC236}">
                    <a16:creationId xmlns:a16="http://schemas.microsoft.com/office/drawing/2014/main" id="{00000000-0008-0000-1100-000034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53" name="TextBox 52">
                <a:hlinkClick xmlns:r="http://schemas.openxmlformats.org/officeDocument/2006/relationships" r:id="rId12"/>
                <a:extLst>
                  <a:ext uri="{FF2B5EF4-FFF2-40B4-BE49-F238E27FC236}">
                    <a16:creationId xmlns:a16="http://schemas.microsoft.com/office/drawing/2014/main" id="{00000000-0008-0000-1100-000035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41" name="Group 40">
              <a:extLst>
                <a:ext uri="{FF2B5EF4-FFF2-40B4-BE49-F238E27FC236}">
                  <a16:creationId xmlns:a16="http://schemas.microsoft.com/office/drawing/2014/main" id="{00000000-0008-0000-1100-000029000000}"/>
                </a:ext>
              </a:extLst>
            </xdr:cNvPr>
            <xdr:cNvGrpSpPr/>
          </xdr:nvGrpSpPr>
          <xdr:grpSpPr>
            <a:xfrm>
              <a:off x="10067925" y="0"/>
              <a:ext cx="1480287" cy="658350"/>
              <a:chOff x="8772525" y="0"/>
              <a:chExt cx="1480287" cy="658350"/>
            </a:xfrm>
          </xdr:grpSpPr>
          <xdr:sp macro="" textlink="">
            <xdr:nvSpPr>
              <xdr:cNvPr id="46" name="TextBox 45">
                <a:hlinkClick xmlns:r="http://schemas.openxmlformats.org/officeDocument/2006/relationships" r:id="rId13"/>
                <a:extLst>
                  <a:ext uri="{FF2B5EF4-FFF2-40B4-BE49-F238E27FC236}">
                    <a16:creationId xmlns:a16="http://schemas.microsoft.com/office/drawing/2014/main" id="{00000000-0008-0000-1100-00002E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47" name="TextBox 46">
                <a:extLst>
                  <a:ext uri="{FF2B5EF4-FFF2-40B4-BE49-F238E27FC236}">
                    <a16:creationId xmlns:a16="http://schemas.microsoft.com/office/drawing/2014/main" id="{00000000-0008-0000-1100-00002F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48" name="TextBox 47">
                <a:hlinkClick xmlns:r="http://schemas.openxmlformats.org/officeDocument/2006/relationships" r:id="rId14"/>
                <a:extLst>
                  <a:ext uri="{FF2B5EF4-FFF2-40B4-BE49-F238E27FC236}">
                    <a16:creationId xmlns:a16="http://schemas.microsoft.com/office/drawing/2014/main" id="{00000000-0008-0000-1100-000030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2" name="Group 41">
              <a:extLst>
                <a:ext uri="{FF2B5EF4-FFF2-40B4-BE49-F238E27FC236}">
                  <a16:creationId xmlns:a16="http://schemas.microsoft.com/office/drawing/2014/main" id="{00000000-0008-0000-1100-00002A000000}"/>
                </a:ext>
              </a:extLst>
            </xdr:cNvPr>
            <xdr:cNvGrpSpPr/>
          </xdr:nvGrpSpPr>
          <xdr:grpSpPr>
            <a:xfrm>
              <a:off x="730464" y="0"/>
              <a:ext cx="1474512" cy="663813"/>
              <a:chOff x="2530689" y="0"/>
              <a:chExt cx="1474512" cy="663813"/>
            </a:xfrm>
          </xdr:grpSpPr>
          <xdr:sp macro="" textlink="">
            <xdr:nvSpPr>
              <xdr:cNvPr id="43" name="TextBox 42">
                <a:hlinkClick xmlns:r="http://schemas.openxmlformats.org/officeDocument/2006/relationships" r:id="rId15"/>
                <a:extLst>
                  <a:ext uri="{FF2B5EF4-FFF2-40B4-BE49-F238E27FC236}">
                    <a16:creationId xmlns:a16="http://schemas.microsoft.com/office/drawing/2014/main" id="{00000000-0008-0000-1100-00002B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44" name="TextBox 43">
                <a:hlinkClick xmlns:r="http://schemas.openxmlformats.org/officeDocument/2006/relationships" r:id="rId16"/>
                <a:extLst>
                  <a:ext uri="{FF2B5EF4-FFF2-40B4-BE49-F238E27FC236}">
                    <a16:creationId xmlns:a16="http://schemas.microsoft.com/office/drawing/2014/main" id="{00000000-0008-0000-1100-00002C000000}"/>
                  </a:ext>
                </a:extLst>
              </xdr:cNvPr>
              <xdr:cNvSpPr txBox="1"/>
            </xdr:nvSpPr>
            <xdr:spPr>
              <a:xfrm>
                <a:off x="2530689" y="519813"/>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45" name="TextBox 44">
                <a:extLst>
                  <a:ext uri="{FF2B5EF4-FFF2-40B4-BE49-F238E27FC236}">
                    <a16:creationId xmlns:a16="http://schemas.microsoft.com/office/drawing/2014/main" id="{00000000-0008-0000-1100-00002D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35" name="TextBox 34">
            <a:hlinkClick xmlns:r="http://schemas.openxmlformats.org/officeDocument/2006/relationships" r:id="rId17"/>
            <a:extLst>
              <a:ext uri="{FF2B5EF4-FFF2-40B4-BE49-F238E27FC236}">
                <a16:creationId xmlns:a16="http://schemas.microsoft.com/office/drawing/2014/main" id="{00000000-0008-0000-1100-000023000000}"/>
              </a:ext>
            </a:extLst>
          </xdr:cNvPr>
          <xdr:cNvSpPr txBox="1"/>
        </xdr:nvSpPr>
        <xdr:spPr>
          <a:xfrm>
            <a:off x="0" y="6553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76200</xdr:rowOff>
    </xdr:from>
    <xdr:to>
      <xdr:col>0</xdr:col>
      <xdr:colOff>1476562</xdr:colOff>
      <xdr:row>5</xdr:row>
      <xdr:rowOff>31711</xdr:rowOff>
    </xdr:to>
    <xdr:sp macro="" textlink="">
      <xdr:nvSpPr>
        <xdr:cNvPr id="66" name="TextBox 65">
          <a:hlinkClick xmlns:r="http://schemas.openxmlformats.org/officeDocument/2006/relationships" r:id="rId18"/>
          <a:extLst>
            <a:ext uri="{FF2B5EF4-FFF2-40B4-BE49-F238E27FC236}">
              <a16:creationId xmlns:a16="http://schemas.microsoft.com/office/drawing/2014/main" id="{00000000-0008-0000-1100-000042000000}"/>
            </a:ext>
          </a:extLst>
        </xdr:cNvPr>
        <xdr:cNvSpPr txBox="1"/>
      </xdr:nvSpPr>
      <xdr:spPr>
        <a:xfrm>
          <a:off x="0" y="8077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458358</xdr:colOff>
      <xdr:row>5</xdr:row>
      <xdr:rowOff>25638</xdr:rowOff>
    </xdr:to>
    <xdr:grpSp>
      <xdr:nvGrpSpPr>
        <xdr:cNvPr id="33" name="Group 32">
          <a:extLst>
            <a:ext uri="{FF2B5EF4-FFF2-40B4-BE49-F238E27FC236}">
              <a16:creationId xmlns:a16="http://schemas.microsoft.com/office/drawing/2014/main" id="{00000000-0008-0000-1200-000021000000}"/>
            </a:ext>
          </a:extLst>
        </xdr:cNvPr>
        <xdr:cNvGrpSpPr/>
      </xdr:nvGrpSpPr>
      <xdr:grpSpPr>
        <a:xfrm>
          <a:off x="0" y="0"/>
          <a:ext cx="10831083" cy="978138"/>
          <a:chOff x="0" y="0"/>
          <a:chExt cx="11088258" cy="940038"/>
        </a:xfrm>
      </xdr:grpSpPr>
      <xdr:grpSp>
        <xdr:nvGrpSpPr>
          <xdr:cNvPr id="34" name="Group 33">
            <a:extLst>
              <a:ext uri="{FF2B5EF4-FFF2-40B4-BE49-F238E27FC236}">
                <a16:creationId xmlns:a16="http://schemas.microsoft.com/office/drawing/2014/main" id="{00000000-0008-0000-1200-000022000000}"/>
              </a:ext>
            </a:extLst>
          </xdr:cNvPr>
          <xdr:cNvGrpSpPr/>
        </xdr:nvGrpSpPr>
        <xdr:grpSpPr>
          <a:xfrm>
            <a:off x="0" y="0"/>
            <a:ext cx="11088258" cy="940038"/>
            <a:chOff x="730464" y="0"/>
            <a:chExt cx="10817748" cy="978138"/>
          </a:xfrm>
        </xdr:grpSpPr>
        <xdr:grpSp>
          <xdr:nvGrpSpPr>
            <xdr:cNvPr id="36" name="Group 35">
              <a:extLst>
                <a:ext uri="{FF2B5EF4-FFF2-40B4-BE49-F238E27FC236}">
                  <a16:creationId xmlns:a16="http://schemas.microsoft.com/office/drawing/2014/main" id="{00000000-0008-0000-1200-000024000000}"/>
                </a:ext>
              </a:extLst>
            </xdr:cNvPr>
            <xdr:cNvGrpSpPr/>
          </xdr:nvGrpSpPr>
          <xdr:grpSpPr>
            <a:xfrm>
              <a:off x="2273700" y="0"/>
              <a:ext cx="1481318" cy="663813"/>
              <a:chOff x="978300" y="0"/>
              <a:chExt cx="1481318" cy="663813"/>
            </a:xfrm>
          </xdr:grpSpPr>
          <xdr:sp macro="" textlink="">
            <xdr:nvSpPr>
              <xdr:cNvPr id="63" name="TextBox 62">
                <a:hlinkClick xmlns:r="http://schemas.openxmlformats.org/officeDocument/2006/relationships" r:id="rId1"/>
                <a:extLst>
                  <a:ext uri="{FF2B5EF4-FFF2-40B4-BE49-F238E27FC236}">
                    <a16:creationId xmlns:a16="http://schemas.microsoft.com/office/drawing/2014/main" id="{00000000-0008-0000-1200-00003F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64" name="TextBox 63">
                <a:hlinkClick xmlns:r="http://schemas.openxmlformats.org/officeDocument/2006/relationships" r:id="rId2"/>
                <a:extLst>
                  <a:ext uri="{FF2B5EF4-FFF2-40B4-BE49-F238E27FC236}">
                    <a16:creationId xmlns:a16="http://schemas.microsoft.com/office/drawing/2014/main" id="{00000000-0008-0000-1200-000040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65" name="TextBox 64">
                <a:extLst>
                  <a:ext uri="{FF2B5EF4-FFF2-40B4-BE49-F238E27FC236}">
                    <a16:creationId xmlns:a16="http://schemas.microsoft.com/office/drawing/2014/main" id="{00000000-0008-0000-1200-000041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37" name="Group 36">
              <a:extLst>
                <a:ext uri="{FF2B5EF4-FFF2-40B4-BE49-F238E27FC236}">
                  <a16:creationId xmlns:a16="http://schemas.microsoft.com/office/drawing/2014/main" id="{00000000-0008-0000-1200-000025000000}"/>
                </a:ext>
              </a:extLst>
            </xdr:cNvPr>
            <xdr:cNvGrpSpPr/>
          </xdr:nvGrpSpPr>
          <xdr:grpSpPr>
            <a:xfrm>
              <a:off x="3826089" y="0"/>
              <a:ext cx="1474512" cy="663813"/>
              <a:chOff x="2530689" y="0"/>
              <a:chExt cx="1474512" cy="663813"/>
            </a:xfrm>
          </xdr:grpSpPr>
          <xdr:sp macro="" textlink="">
            <xdr:nvSpPr>
              <xdr:cNvPr id="60" name="TextBox 59">
                <a:hlinkClick xmlns:r="http://schemas.openxmlformats.org/officeDocument/2006/relationships" r:id="rId3"/>
                <a:extLst>
                  <a:ext uri="{FF2B5EF4-FFF2-40B4-BE49-F238E27FC236}">
                    <a16:creationId xmlns:a16="http://schemas.microsoft.com/office/drawing/2014/main" id="{00000000-0008-0000-1200-00003C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61" name="TextBox 60">
                <a:hlinkClick xmlns:r="http://schemas.openxmlformats.org/officeDocument/2006/relationships" r:id="rId4"/>
                <a:extLst>
                  <a:ext uri="{FF2B5EF4-FFF2-40B4-BE49-F238E27FC236}">
                    <a16:creationId xmlns:a16="http://schemas.microsoft.com/office/drawing/2014/main" id="{00000000-0008-0000-1200-00003D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62" name="TextBox 61">
                <a:extLst>
                  <a:ext uri="{FF2B5EF4-FFF2-40B4-BE49-F238E27FC236}">
                    <a16:creationId xmlns:a16="http://schemas.microsoft.com/office/drawing/2014/main" id="{00000000-0008-0000-1200-00003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38" name="Group 37">
              <a:extLst>
                <a:ext uri="{FF2B5EF4-FFF2-40B4-BE49-F238E27FC236}">
                  <a16:creationId xmlns:a16="http://schemas.microsoft.com/office/drawing/2014/main" id="{00000000-0008-0000-1200-000026000000}"/>
                </a:ext>
              </a:extLst>
            </xdr:cNvPr>
            <xdr:cNvGrpSpPr/>
          </xdr:nvGrpSpPr>
          <xdr:grpSpPr>
            <a:xfrm>
              <a:off x="5374356" y="0"/>
              <a:ext cx="1475827" cy="663813"/>
              <a:chOff x="4078956" y="0"/>
              <a:chExt cx="1475827" cy="663813"/>
            </a:xfrm>
          </xdr:grpSpPr>
          <xdr:sp macro="" textlink="">
            <xdr:nvSpPr>
              <xdr:cNvPr id="57" name="TextBox 56">
                <a:hlinkClick xmlns:r="http://schemas.openxmlformats.org/officeDocument/2006/relationships" r:id="rId5"/>
                <a:extLst>
                  <a:ext uri="{FF2B5EF4-FFF2-40B4-BE49-F238E27FC236}">
                    <a16:creationId xmlns:a16="http://schemas.microsoft.com/office/drawing/2014/main" id="{00000000-0008-0000-1200-000039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58" name="TextBox 57">
                <a:hlinkClick xmlns:r="http://schemas.openxmlformats.org/officeDocument/2006/relationships" r:id="rId6"/>
                <a:extLst>
                  <a:ext uri="{FF2B5EF4-FFF2-40B4-BE49-F238E27FC236}">
                    <a16:creationId xmlns:a16="http://schemas.microsoft.com/office/drawing/2014/main" id="{00000000-0008-0000-1200-00003A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59" name="TextBox 58">
                <a:extLst>
                  <a:ext uri="{FF2B5EF4-FFF2-40B4-BE49-F238E27FC236}">
                    <a16:creationId xmlns:a16="http://schemas.microsoft.com/office/drawing/2014/main" id="{00000000-0008-0000-1200-00003B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39" name="Group 38">
              <a:extLst>
                <a:ext uri="{FF2B5EF4-FFF2-40B4-BE49-F238E27FC236}">
                  <a16:creationId xmlns:a16="http://schemas.microsoft.com/office/drawing/2014/main" id="{00000000-0008-0000-1200-000027000000}"/>
                </a:ext>
              </a:extLst>
            </xdr:cNvPr>
            <xdr:cNvGrpSpPr/>
          </xdr:nvGrpSpPr>
          <xdr:grpSpPr>
            <a:xfrm>
              <a:off x="6949918" y="0"/>
              <a:ext cx="1474511" cy="663813"/>
              <a:chOff x="5654518" y="0"/>
              <a:chExt cx="1474511" cy="663813"/>
            </a:xfrm>
          </xdr:grpSpPr>
          <xdr:sp macro="" textlink="">
            <xdr:nvSpPr>
              <xdr:cNvPr id="54" name="TextBox 53">
                <a:hlinkClick xmlns:r="http://schemas.openxmlformats.org/officeDocument/2006/relationships" r:id="rId7"/>
                <a:extLst>
                  <a:ext uri="{FF2B5EF4-FFF2-40B4-BE49-F238E27FC236}">
                    <a16:creationId xmlns:a16="http://schemas.microsoft.com/office/drawing/2014/main" id="{00000000-0008-0000-1200-000036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55" name="TextBox 54">
                <a:hlinkClick xmlns:r="http://schemas.openxmlformats.org/officeDocument/2006/relationships" r:id="rId8"/>
                <a:extLst>
                  <a:ext uri="{FF2B5EF4-FFF2-40B4-BE49-F238E27FC236}">
                    <a16:creationId xmlns:a16="http://schemas.microsoft.com/office/drawing/2014/main" id="{00000000-0008-0000-1200-000037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56" name="TextBox 55">
                <a:extLst>
                  <a:ext uri="{FF2B5EF4-FFF2-40B4-BE49-F238E27FC236}">
                    <a16:creationId xmlns:a16="http://schemas.microsoft.com/office/drawing/2014/main" id="{00000000-0008-0000-1200-000038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0" name="Group 39">
              <a:extLst>
                <a:ext uri="{FF2B5EF4-FFF2-40B4-BE49-F238E27FC236}">
                  <a16:creationId xmlns:a16="http://schemas.microsoft.com/office/drawing/2014/main" id="{00000000-0008-0000-1200-000028000000}"/>
                </a:ext>
              </a:extLst>
            </xdr:cNvPr>
            <xdr:cNvGrpSpPr/>
          </xdr:nvGrpSpPr>
          <xdr:grpSpPr>
            <a:xfrm>
              <a:off x="8511832" y="0"/>
              <a:ext cx="1474511" cy="978138"/>
              <a:chOff x="7216432" y="0"/>
              <a:chExt cx="1474511" cy="978138"/>
            </a:xfrm>
          </xdr:grpSpPr>
          <xdr:sp macro="" textlink="">
            <xdr:nvSpPr>
              <xdr:cNvPr id="49" name="TextBox 48">
                <a:hlinkClick xmlns:r="http://schemas.openxmlformats.org/officeDocument/2006/relationships" r:id="rId9"/>
                <a:extLst>
                  <a:ext uri="{FF2B5EF4-FFF2-40B4-BE49-F238E27FC236}">
                    <a16:creationId xmlns:a16="http://schemas.microsoft.com/office/drawing/2014/main" id="{00000000-0008-0000-1200-000031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50" name="TextBox 49">
                <a:hlinkClick xmlns:r="http://schemas.openxmlformats.org/officeDocument/2006/relationships" r:id="rId10"/>
                <a:extLst>
                  <a:ext uri="{FF2B5EF4-FFF2-40B4-BE49-F238E27FC236}">
                    <a16:creationId xmlns:a16="http://schemas.microsoft.com/office/drawing/2014/main" id="{00000000-0008-0000-1200-000032000000}"/>
                  </a:ext>
                </a:extLst>
              </xdr:cNvPr>
              <xdr:cNvSpPr txBox="1"/>
            </xdr:nvSpPr>
            <xdr:spPr>
              <a:xfrm>
                <a:off x="7216432" y="672213"/>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51" name="TextBox 50">
                <a:hlinkClick xmlns:r="http://schemas.openxmlformats.org/officeDocument/2006/relationships" r:id="rId11"/>
                <a:extLst>
                  <a:ext uri="{FF2B5EF4-FFF2-40B4-BE49-F238E27FC236}">
                    <a16:creationId xmlns:a16="http://schemas.microsoft.com/office/drawing/2014/main" id="{00000000-0008-0000-1200-000033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52" name="TextBox 51">
                <a:extLst>
                  <a:ext uri="{FF2B5EF4-FFF2-40B4-BE49-F238E27FC236}">
                    <a16:creationId xmlns:a16="http://schemas.microsoft.com/office/drawing/2014/main" id="{00000000-0008-0000-1200-000034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53" name="TextBox 52">
                <a:hlinkClick xmlns:r="http://schemas.openxmlformats.org/officeDocument/2006/relationships" r:id="rId12"/>
                <a:extLst>
                  <a:ext uri="{FF2B5EF4-FFF2-40B4-BE49-F238E27FC236}">
                    <a16:creationId xmlns:a16="http://schemas.microsoft.com/office/drawing/2014/main" id="{00000000-0008-0000-1200-000035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41" name="Group 40">
              <a:extLst>
                <a:ext uri="{FF2B5EF4-FFF2-40B4-BE49-F238E27FC236}">
                  <a16:creationId xmlns:a16="http://schemas.microsoft.com/office/drawing/2014/main" id="{00000000-0008-0000-1200-000029000000}"/>
                </a:ext>
              </a:extLst>
            </xdr:cNvPr>
            <xdr:cNvGrpSpPr/>
          </xdr:nvGrpSpPr>
          <xdr:grpSpPr>
            <a:xfrm>
              <a:off x="10067925" y="0"/>
              <a:ext cx="1480287" cy="658350"/>
              <a:chOff x="8772525" y="0"/>
              <a:chExt cx="1480287" cy="658350"/>
            </a:xfrm>
          </xdr:grpSpPr>
          <xdr:sp macro="" textlink="">
            <xdr:nvSpPr>
              <xdr:cNvPr id="46" name="TextBox 45">
                <a:hlinkClick xmlns:r="http://schemas.openxmlformats.org/officeDocument/2006/relationships" r:id="rId13"/>
                <a:extLst>
                  <a:ext uri="{FF2B5EF4-FFF2-40B4-BE49-F238E27FC236}">
                    <a16:creationId xmlns:a16="http://schemas.microsoft.com/office/drawing/2014/main" id="{00000000-0008-0000-1200-00002E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47" name="TextBox 46">
                <a:extLst>
                  <a:ext uri="{FF2B5EF4-FFF2-40B4-BE49-F238E27FC236}">
                    <a16:creationId xmlns:a16="http://schemas.microsoft.com/office/drawing/2014/main" id="{00000000-0008-0000-1200-00002F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48" name="TextBox 47">
                <a:hlinkClick xmlns:r="http://schemas.openxmlformats.org/officeDocument/2006/relationships" r:id="rId14"/>
                <a:extLst>
                  <a:ext uri="{FF2B5EF4-FFF2-40B4-BE49-F238E27FC236}">
                    <a16:creationId xmlns:a16="http://schemas.microsoft.com/office/drawing/2014/main" id="{00000000-0008-0000-1200-000030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2" name="Group 41">
              <a:extLst>
                <a:ext uri="{FF2B5EF4-FFF2-40B4-BE49-F238E27FC236}">
                  <a16:creationId xmlns:a16="http://schemas.microsoft.com/office/drawing/2014/main" id="{00000000-0008-0000-1200-00002A000000}"/>
                </a:ext>
              </a:extLst>
            </xdr:cNvPr>
            <xdr:cNvGrpSpPr/>
          </xdr:nvGrpSpPr>
          <xdr:grpSpPr>
            <a:xfrm>
              <a:off x="730464" y="0"/>
              <a:ext cx="1474512" cy="663813"/>
              <a:chOff x="2530689" y="0"/>
              <a:chExt cx="1474512" cy="663813"/>
            </a:xfrm>
          </xdr:grpSpPr>
          <xdr:sp macro="" textlink="">
            <xdr:nvSpPr>
              <xdr:cNvPr id="43" name="TextBox 42">
                <a:hlinkClick xmlns:r="http://schemas.openxmlformats.org/officeDocument/2006/relationships" r:id="rId15"/>
                <a:extLst>
                  <a:ext uri="{FF2B5EF4-FFF2-40B4-BE49-F238E27FC236}">
                    <a16:creationId xmlns:a16="http://schemas.microsoft.com/office/drawing/2014/main" id="{00000000-0008-0000-1200-00002B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44" name="TextBox 43">
                <a:hlinkClick xmlns:r="http://schemas.openxmlformats.org/officeDocument/2006/relationships" r:id="rId16"/>
                <a:extLst>
                  <a:ext uri="{FF2B5EF4-FFF2-40B4-BE49-F238E27FC236}">
                    <a16:creationId xmlns:a16="http://schemas.microsoft.com/office/drawing/2014/main" id="{00000000-0008-0000-1200-00002C000000}"/>
                  </a:ext>
                </a:extLst>
              </xdr:cNvPr>
              <xdr:cNvSpPr txBox="1"/>
            </xdr:nvSpPr>
            <xdr:spPr>
              <a:xfrm>
                <a:off x="2530689" y="519813"/>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45" name="TextBox 44">
                <a:extLst>
                  <a:ext uri="{FF2B5EF4-FFF2-40B4-BE49-F238E27FC236}">
                    <a16:creationId xmlns:a16="http://schemas.microsoft.com/office/drawing/2014/main" id="{00000000-0008-0000-1200-00002D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35" name="TextBox 34">
            <a:hlinkClick xmlns:r="http://schemas.openxmlformats.org/officeDocument/2006/relationships" r:id="rId17"/>
            <a:extLst>
              <a:ext uri="{FF2B5EF4-FFF2-40B4-BE49-F238E27FC236}">
                <a16:creationId xmlns:a16="http://schemas.microsoft.com/office/drawing/2014/main" id="{00000000-0008-0000-1200-000023000000}"/>
              </a:ext>
            </a:extLst>
          </xdr:cNvPr>
          <xdr:cNvSpPr txBox="1"/>
        </xdr:nvSpPr>
        <xdr:spPr>
          <a:xfrm>
            <a:off x="0" y="6553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76200</xdr:rowOff>
    </xdr:from>
    <xdr:to>
      <xdr:col>0</xdr:col>
      <xdr:colOff>1476562</xdr:colOff>
      <xdr:row>5</xdr:row>
      <xdr:rowOff>31711</xdr:rowOff>
    </xdr:to>
    <xdr:sp macro="" textlink="">
      <xdr:nvSpPr>
        <xdr:cNvPr id="66" name="TextBox 65">
          <a:hlinkClick xmlns:r="http://schemas.openxmlformats.org/officeDocument/2006/relationships" r:id="rId18"/>
          <a:extLst>
            <a:ext uri="{FF2B5EF4-FFF2-40B4-BE49-F238E27FC236}">
              <a16:creationId xmlns:a16="http://schemas.microsoft.com/office/drawing/2014/main" id="{00000000-0008-0000-1200-000042000000}"/>
            </a:ext>
          </a:extLst>
        </xdr:cNvPr>
        <xdr:cNvSpPr txBox="1"/>
      </xdr:nvSpPr>
      <xdr:spPr>
        <a:xfrm>
          <a:off x="0" y="8077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458358</xdr:colOff>
      <xdr:row>5</xdr:row>
      <xdr:rowOff>25638</xdr:rowOff>
    </xdr:to>
    <xdr:grpSp>
      <xdr:nvGrpSpPr>
        <xdr:cNvPr id="33" name="Group 32">
          <a:extLst>
            <a:ext uri="{FF2B5EF4-FFF2-40B4-BE49-F238E27FC236}">
              <a16:creationId xmlns:a16="http://schemas.microsoft.com/office/drawing/2014/main" id="{00000000-0008-0000-1300-000021000000}"/>
            </a:ext>
          </a:extLst>
        </xdr:cNvPr>
        <xdr:cNvGrpSpPr/>
      </xdr:nvGrpSpPr>
      <xdr:grpSpPr>
        <a:xfrm>
          <a:off x="0" y="0"/>
          <a:ext cx="10831083" cy="978138"/>
          <a:chOff x="0" y="0"/>
          <a:chExt cx="11088258" cy="940038"/>
        </a:xfrm>
      </xdr:grpSpPr>
      <xdr:grpSp>
        <xdr:nvGrpSpPr>
          <xdr:cNvPr id="34" name="Group 33">
            <a:extLst>
              <a:ext uri="{FF2B5EF4-FFF2-40B4-BE49-F238E27FC236}">
                <a16:creationId xmlns:a16="http://schemas.microsoft.com/office/drawing/2014/main" id="{00000000-0008-0000-1300-000022000000}"/>
              </a:ext>
            </a:extLst>
          </xdr:cNvPr>
          <xdr:cNvGrpSpPr/>
        </xdr:nvGrpSpPr>
        <xdr:grpSpPr>
          <a:xfrm>
            <a:off x="0" y="0"/>
            <a:ext cx="11088258" cy="940038"/>
            <a:chOff x="730464" y="0"/>
            <a:chExt cx="10817748" cy="978138"/>
          </a:xfrm>
        </xdr:grpSpPr>
        <xdr:grpSp>
          <xdr:nvGrpSpPr>
            <xdr:cNvPr id="36" name="Group 35">
              <a:extLst>
                <a:ext uri="{FF2B5EF4-FFF2-40B4-BE49-F238E27FC236}">
                  <a16:creationId xmlns:a16="http://schemas.microsoft.com/office/drawing/2014/main" id="{00000000-0008-0000-1300-000024000000}"/>
                </a:ext>
              </a:extLst>
            </xdr:cNvPr>
            <xdr:cNvGrpSpPr/>
          </xdr:nvGrpSpPr>
          <xdr:grpSpPr>
            <a:xfrm>
              <a:off x="2273700" y="0"/>
              <a:ext cx="1481318" cy="663813"/>
              <a:chOff x="978300" y="0"/>
              <a:chExt cx="1481318" cy="663813"/>
            </a:xfrm>
          </xdr:grpSpPr>
          <xdr:sp macro="" textlink="">
            <xdr:nvSpPr>
              <xdr:cNvPr id="63" name="TextBox 62">
                <a:hlinkClick xmlns:r="http://schemas.openxmlformats.org/officeDocument/2006/relationships" r:id="rId1"/>
                <a:extLst>
                  <a:ext uri="{FF2B5EF4-FFF2-40B4-BE49-F238E27FC236}">
                    <a16:creationId xmlns:a16="http://schemas.microsoft.com/office/drawing/2014/main" id="{00000000-0008-0000-1300-00003F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64" name="TextBox 63">
                <a:hlinkClick xmlns:r="http://schemas.openxmlformats.org/officeDocument/2006/relationships" r:id="rId2"/>
                <a:extLst>
                  <a:ext uri="{FF2B5EF4-FFF2-40B4-BE49-F238E27FC236}">
                    <a16:creationId xmlns:a16="http://schemas.microsoft.com/office/drawing/2014/main" id="{00000000-0008-0000-1300-000040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65" name="TextBox 64">
                <a:extLst>
                  <a:ext uri="{FF2B5EF4-FFF2-40B4-BE49-F238E27FC236}">
                    <a16:creationId xmlns:a16="http://schemas.microsoft.com/office/drawing/2014/main" id="{00000000-0008-0000-1300-000041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37" name="Group 36">
              <a:extLst>
                <a:ext uri="{FF2B5EF4-FFF2-40B4-BE49-F238E27FC236}">
                  <a16:creationId xmlns:a16="http://schemas.microsoft.com/office/drawing/2014/main" id="{00000000-0008-0000-1300-000025000000}"/>
                </a:ext>
              </a:extLst>
            </xdr:cNvPr>
            <xdr:cNvGrpSpPr/>
          </xdr:nvGrpSpPr>
          <xdr:grpSpPr>
            <a:xfrm>
              <a:off x="3826089" y="0"/>
              <a:ext cx="1474512" cy="663813"/>
              <a:chOff x="2530689" y="0"/>
              <a:chExt cx="1474512" cy="663813"/>
            </a:xfrm>
          </xdr:grpSpPr>
          <xdr:sp macro="" textlink="">
            <xdr:nvSpPr>
              <xdr:cNvPr id="60" name="TextBox 59">
                <a:hlinkClick xmlns:r="http://schemas.openxmlformats.org/officeDocument/2006/relationships" r:id="rId3"/>
                <a:extLst>
                  <a:ext uri="{FF2B5EF4-FFF2-40B4-BE49-F238E27FC236}">
                    <a16:creationId xmlns:a16="http://schemas.microsoft.com/office/drawing/2014/main" id="{00000000-0008-0000-1300-00003C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61" name="TextBox 60">
                <a:hlinkClick xmlns:r="http://schemas.openxmlformats.org/officeDocument/2006/relationships" r:id="rId4"/>
                <a:extLst>
                  <a:ext uri="{FF2B5EF4-FFF2-40B4-BE49-F238E27FC236}">
                    <a16:creationId xmlns:a16="http://schemas.microsoft.com/office/drawing/2014/main" id="{00000000-0008-0000-1300-00003D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62" name="TextBox 61">
                <a:extLst>
                  <a:ext uri="{FF2B5EF4-FFF2-40B4-BE49-F238E27FC236}">
                    <a16:creationId xmlns:a16="http://schemas.microsoft.com/office/drawing/2014/main" id="{00000000-0008-0000-1300-00003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38" name="Group 37">
              <a:extLst>
                <a:ext uri="{FF2B5EF4-FFF2-40B4-BE49-F238E27FC236}">
                  <a16:creationId xmlns:a16="http://schemas.microsoft.com/office/drawing/2014/main" id="{00000000-0008-0000-1300-000026000000}"/>
                </a:ext>
              </a:extLst>
            </xdr:cNvPr>
            <xdr:cNvGrpSpPr/>
          </xdr:nvGrpSpPr>
          <xdr:grpSpPr>
            <a:xfrm>
              <a:off x="5374356" y="0"/>
              <a:ext cx="1475827" cy="663813"/>
              <a:chOff x="4078956" y="0"/>
              <a:chExt cx="1475827" cy="663813"/>
            </a:xfrm>
          </xdr:grpSpPr>
          <xdr:sp macro="" textlink="">
            <xdr:nvSpPr>
              <xdr:cNvPr id="57" name="TextBox 56">
                <a:hlinkClick xmlns:r="http://schemas.openxmlformats.org/officeDocument/2006/relationships" r:id="rId5"/>
                <a:extLst>
                  <a:ext uri="{FF2B5EF4-FFF2-40B4-BE49-F238E27FC236}">
                    <a16:creationId xmlns:a16="http://schemas.microsoft.com/office/drawing/2014/main" id="{00000000-0008-0000-1300-000039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58" name="TextBox 57">
                <a:hlinkClick xmlns:r="http://schemas.openxmlformats.org/officeDocument/2006/relationships" r:id="rId6"/>
                <a:extLst>
                  <a:ext uri="{FF2B5EF4-FFF2-40B4-BE49-F238E27FC236}">
                    <a16:creationId xmlns:a16="http://schemas.microsoft.com/office/drawing/2014/main" id="{00000000-0008-0000-1300-00003A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59" name="TextBox 58">
                <a:extLst>
                  <a:ext uri="{FF2B5EF4-FFF2-40B4-BE49-F238E27FC236}">
                    <a16:creationId xmlns:a16="http://schemas.microsoft.com/office/drawing/2014/main" id="{00000000-0008-0000-1300-00003B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39" name="Group 38">
              <a:extLst>
                <a:ext uri="{FF2B5EF4-FFF2-40B4-BE49-F238E27FC236}">
                  <a16:creationId xmlns:a16="http://schemas.microsoft.com/office/drawing/2014/main" id="{00000000-0008-0000-1300-000027000000}"/>
                </a:ext>
              </a:extLst>
            </xdr:cNvPr>
            <xdr:cNvGrpSpPr/>
          </xdr:nvGrpSpPr>
          <xdr:grpSpPr>
            <a:xfrm>
              <a:off x="6949918" y="0"/>
              <a:ext cx="1474511" cy="663813"/>
              <a:chOff x="5654518" y="0"/>
              <a:chExt cx="1474511" cy="663813"/>
            </a:xfrm>
          </xdr:grpSpPr>
          <xdr:sp macro="" textlink="">
            <xdr:nvSpPr>
              <xdr:cNvPr id="54" name="TextBox 53">
                <a:hlinkClick xmlns:r="http://schemas.openxmlformats.org/officeDocument/2006/relationships" r:id="rId7"/>
                <a:extLst>
                  <a:ext uri="{FF2B5EF4-FFF2-40B4-BE49-F238E27FC236}">
                    <a16:creationId xmlns:a16="http://schemas.microsoft.com/office/drawing/2014/main" id="{00000000-0008-0000-1300-000036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55" name="TextBox 54">
                <a:hlinkClick xmlns:r="http://schemas.openxmlformats.org/officeDocument/2006/relationships" r:id="rId8"/>
                <a:extLst>
                  <a:ext uri="{FF2B5EF4-FFF2-40B4-BE49-F238E27FC236}">
                    <a16:creationId xmlns:a16="http://schemas.microsoft.com/office/drawing/2014/main" id="{00000000-0008-0000-1300-000037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56" name="TextBox 55">
                <a:extLst>
                  <a:ext uri="{FF2B5EF4-FFF2-40B4-BE49-F238E27FC236}">
                    <a16:creationId xmlns:a16="http://schemas.microsoft.com/office/drawing/2014/main" id="{00000000-0008-0000-1300-000038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0" name="Group 39">
              <a:extLst>
                <a:ext uri="{FF2B5EF4-FFF2-40B4-BE49-F238E27FC236}">
                  <a16:creationId xmlns:a16="http://schemas.microsoft.com/office/drawing/2014/main" id="{00000000-0008-0000-1300-000028000000}"/>
                </a:ext>
              </a:extLst>
            </xdr:cNvPr>
            <xdr:cNvGrpSpPr/>
          </xdr:nvGrpSpPr>
          <xdr:grpSpPr>
            <a:xfrm>
              <a:off x="8511832" y="0"/>
              <a:ext cx="1474511" cy="978138"/>
              <a:chOff x="7216432" y="0"/>
              <a:chExt cx="1474511" cy="978138"/>
            </a:xfrm>
          </xdr:grpSpPr>
          <xdr:sp macro="" textlink="">
            <xdr:nvSpPr>
              <xdr:cNvPr id="49" name="TextBox 48">
                <a:hlinkClick xmlns:r="http://schemas.openxmlformats.org/officeDocument/2006/relationships" r:id="rId9"/>
                <a:extLst>
                  <a:ext uri="{FF2B5EF4-FFF2-40B4-BE49-F238E27FC236}">
                    <a16:creationId xmlns:a16="http://schemas.microsoft.com/office/drawing/2014/main" id="{00000000-0008-0000-1300-000031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50" name="TextBox 49">
                <a:hlinkClick xmlns:r="http://schemas.openxmlformats.org/officeDocument/2006/relationships" r:id="rId10"/>
                <a:extLst>
                  <a:ext uri="{FF2B5EF4-FFF2-40B4-BE49-F238E27FC236}">
                    <a16:creationId xmlns:a16="http://schemas.microsoft.com/office/drawing/2014/main" id="{00000000-0008-0000-1300-000032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51" name="TextBox 50">
                <a:hlinkClick xmlns:r="http://schemas.openxmlformats.org/officeDocument/2006/relationships" r:id="rId11"/>
                <a:extLst>
                  <a:ext uri="{FF2B5EF4-FFF2-40B4-BE49-F238E27FC236}">
                    <a16:creationId xmlns:a16="http://schemas.microsoft.com/office/drawing/2014/main" id="{00000000-0008-0000-1300-000033000000}"/>
                  </a:ext>
                </a:extLst>
              </xdr:cNvPr>
              <xdr:cNvSpPr txBox="1"/>
            </xdr:nvSpPr>
            <xdr:spPr>
              <a:xfrm>
                <a:off x="7216432" y="834138"/>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52" name="TextBox 51">
                <a:extLst>
                  <a:ext uri="{FF2B5EF4-FFF2-40B4-BE49-F238E27FC236}">
                    <a16:creationId xmlns:a16="http://schemas.microsoft.com/office/drawing/2014/main" id="{00000000-0008-0000-1300-000034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53" name="TextBox 52">
                <a:hlinkClick xmlns:r="http://schemas.openxmlformats.org/officeDocument/2006/relationships" r:id="rId12"/>
                <a:extLst>
                  <a:ext uri="{FF2B5EF4-FFF2-40B4-BE49-F238E27FC236}">
                    <a16:creationId xmlns:a16="http://schemas.microsoft.com/office/drawing/2014/main" id="{00000000-0008-0000-1300-000035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41" name="Group 40">
              <a:extLst>
                <a:ext uri="{FF2B5EF4-FFF2-40B4-BE49-F238E27FC236}">
                  <a16:creationId xmlns:a16="http://schemas.microsoft.com/office/drawing/2014/main" id="{00000000-0008-0000-1300-000029000000}"/>
                </a:ext>
              </a:extLst>
            </xdr:cNvPr>
            <xdr:cNvGrpSpPr/>
          </xdr:nvGrpSpPr>
          <xdr:grpSpPr>
            <a:xfrm>
              <a:off x="10067925" y="0"/>
              <a:ext cx="1480287" cy="658350"/>
              <a:chOff x="8772525" y="0"/>
              <a:chExt cx="1480287" cy="658350"/>
            </a:xfrm>
          </xdr:grpSpPr>
          <xdr:sp macro="" textlink="">
            <xdr:nvSpPr>
              <xdr:cNvPr id="46" name="TextBox 45">
                <a:hlinkClick xmlns:r="http://schemas.openxmlformats.org/officeDocument/2006/relationships" r:id="rId13"/>
                <a:extLst>
                  <a:ext uri="{FF2B5EF4-FFF2-40B4-BE49-F238E27FC236}">
                    <a16:creationId xmlns:a16="http://schemas.microsoft.com/office/drawing/2014/main" id="{00000000-0008-0000-1300-00002E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47" name="TextBox 46">
                <a:extLst>
                  <a:ext uri="{FF2B5EF4-FFF2-40B4-BE49-F238E27FC236}">
                    <a16:creationId xmlns:a16="http://schemas.microsoft.com/office/drawing/2014/main" id="{00000000-0008-0000-1300-00002F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48" name="TextBox 47">
                <a:hlinkClick xmlns:r="http://schemas.openxmlformats.org/officeDocument/2006/relationships" r:id="rId14"/>
                <a:extLst>
                  <a:ext uri="{FF2B5EF4-FFF2-40B4-BE49-F238E27FC236}">
                    <a16:creationId xmlns:a16="http://schemas.microsoft.com/office/drawing/2014/main" id="{00000000-0008-0000-1300-000030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2" name="Group 41">
              <a:extLst>
                <a:ext uri="{FF2B5EF4-FFF2-40B4-BE49-F238E27FC236}">
                  <a16:creationId xmlns:a16="http://schemas.microsoft.com/office/drawing/2014/main" id="{00000000-0008-0000-1300-00002A000000}"/>
                </a:ext>
              </a:extLst>
            </xdr:cNvPr>
            <xdr:cNvGrpSpPr/>
          </xdr:nvGrpSpPr>
          <xdr:grpSpPr>
            <a:xfrm>
              <a:off x="730464" y="0"/>
              <a:ext cx="1474512" cy="663813"/>
              <a:chOff x="2530689" y="0"/>
              <a:chExt cx="1474512" cy="663813"/>
            </a:xfrm>
          </xdr:grpSpPr>
          <xdr:sp macro="" textlink="">
            <xdr:nvSpPr>
              <xdr:cNvPr id="43" name="TextBox 42">
                <a:hlinkClick xmlns:r="http://schemas.openxmlformats.org/officeDocument/2006/relationships" r:id="rId15"/>
                <a:extLst>
                  <a:ext uri="{FF2B5EF4-FFF2-40B4-BE49-F238E27FC236}">
                    <a16:creationId xmlns:a16="http://schemas.microsoft.com/office/drawing/2014/main" id="{00000000-0008-0000-1300-00002B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44" name="TextBox 43">
                <a:hlinkClick xmlns:r="http://schemas.openxmlformats.org/officeDocument/2006/relationships" r:id="rId16"/>
                <a:extLst>
                  <a:ext uri="{FF2B5EF4-FFF2-40B4-BE49-F238E27FC236}">
                    <a16:creationId xmlns:a16="http://schemas.microsoft.com/office/drawing/2014/main" id="{00000000-0008-0000-1300-00002C000000}"/>
                  </a:ext>
                </a:extLst>
              </xdr:cNvPr>
              <xdr:cNvSpPr txBox="1"/>
            </xdr:nvSpPr>
            <xdr:spPr>
              <a:xfrm>
                <a:off x="2530689" y="519813"/>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45" name="TextBox 44">
                <a:extLst>
                  <a:ext uri="{FF2B5EF4-FFF2-40B4-BE49-F238E27FC236}">
                    <a16:creationId xmlns:a16="http://schemas.microsoft.com/office/drawing/2014/main" id="{00000000-0008-0000-1300-00002D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35" name="TextBox 34">
            <a:hlinkClick xmlns:r="http://schemas.openxmlformats.org/officeDocument/2006/relationships" r:id="rId17"/>
            <a:extLst>
              <a:ext uri="{FF2B5EF4-FFF2-40B4-BE49-F238E27FC236}">
                <a16:creationId xmlns:a16="http://schemas.microsoft.com/office/drawing/2014/main" id="{00000000-0008-0000-1300-000023000000}"/>
              </a:ext>
            </a:extLst>
          </xdr:cNvPr>
          <xdr:cNvSpPr txBox="1"/>
        </xdr:nvSpPr>
        <xdr:spPr>
          <a:xfrm>
            <a:off x="0" y="6553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76200</xdr:rowOff>
    </xdr:from>
    <xdr:to>
      <xdr:col>0</xdr:col>
      <xdr:colOff>1476562</xdr:colOff>
      <xdr:row>5</xdr:row>
      <xdr:rowOff>31711</xdr:rowOff>
    </xdr:to>
    <xdr:sp macro="" textlink="">
      <xdr:nvSpPr>
        <xdr:cNvPr id="66" name="TextBox 65">
          <a:hlinkClick xmlns:r="http://schemas.openxmlformats.org/officeDocument/2006/relationships" r:id="rId18"/>
          <a:extLst>
            <a:ext uri="{FF2B5EF4-FFF2-40B4-BE49-F238E27FC236}">
              <a16:creationId xmlns:a16="http://schemas.microsoft.com/office/drawing/2014/main" id="{00000000-0008-0000-1300-000042000000}"/>
            </a:ext>
          </a:extLst>
        </xdr:cNvPr>
        <xdr:cNvSpPr txBox="1"/>
      </xdr:nvSpPr>
      <xdr:spPr>
        <a:xfrm>
          <a:off x="0" y="8077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19</xdr:row>
          <xdr:rowOff>0</xdr:rowOff>
        </xdr:from>
        <xdr:to>
          <xdr:col>0</xdr:col>
          <xdr:colOff>742950</xdr:colOff>
          <xdr:row>19</xdr:row>
          <xdr:rowOff>209550</xdr:rowOff>
        </xdr:to>
        <xdr:sp macro="" textlink="">
          <xdr:nvSpPr>
            <xdr:cNvPr id="76805" name="Check Box 5" hidden="1">
              <a:extLst>
                <a:ext uri="{63B3BB69-23CF-44E3-9099-C40C66FF867C}">
                  <a14:compatExt spid="_x0000_s76805"/>
                </a:ext>
                <a:ext uri="{FF2B5EF4-FFF2-40B4-BE49-F238E27FC236}">
                  <a16:creationId xmlns:a16="http://schemas.microsoft.com/office/drawing/2014/main" id="{00000000-0008-0000-0200-000005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0</xdr:rowOff>
        </xdr:from>
        <xdr:to>
          <xdr:col>0</xdr:col>
          <xdr:colOff>742950</xdr:colOff>
          <xdr:row>25</xdr:row>
          <xdr:rowOff>28575</xdr:rowOff>
        </xdr:to>
        <xdr:sp macro="" textlink="">
          <xdr:nvSpPr>
            <xdr:cNvPr id="76806" name="Check Box 6" hidden="1">
              <a:extLst>
                <a:ext uri="{63B3BB69-23CF-44E3-9099-C40C66FF867C}">
                  <a14:compatExt spid="_x0000_s76806"/>
                </a:ext>
                <a:ext uri="{FF2B5EF4-FFF2-40B4-BE49-F238E27FC236}">
                  <a16:creationId xmlns:a16="http://schemas.microsoft.com/office/drawing/2014/main" id="{00000000-0008-0000-0200-00000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25</xdr:row>
          <xdr:rowOff>0</xdr:rowOff>
        </xdr:from>
        <xdr:to>
          <xdr:col>0</xdr:col>
          <xdr:colOff>742950</xdr:colOff>
          <xdr:row>26</xdr:row>
          <xdr:rowOff>28575</xdr:rowOff>
        </xdr:to>
        <xdr:sp macro="" textlink="">
          <xdr:nvSpPr>
            <xdr:cNvPr id="76807" name="Check Box 7" hidden="1">
              <a:extLst>
                <a:ext uri="{63B3BB69-23CF-44E3-9099-C40C66FF867C}">
                  <a14:compatExt spid="_x0000_s76807"/>
                </a:ext>
                <a:ext uri="{FF2B5EF4-FFF2-40B4-BE49-F238E27FC236}">
                  <a16:creationId xmlns:a16="http://schemas.microsoft.com/office/drawing/2014/main" id="{00000000-0008-0000-0200-00000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26</xdr:row>
          <xdr:rowOff>0</xdr:rowOff>
        </xdr:from>
        <xdr:to>
          <xdr:col>0</xdr:col>
          <xdr:colOff>742950</xdr:colOff>
          <xdr:row>27</xdr:row>
          <xdr:rowOff>28575</xdr:rowOff>
        </xdr:to>
        <xdr:sp macro="" textlink="">
          <xdr:nvSpPr>
            <xdr:cNvPr id="76808" name="Check Box 8" hidden="1">
              <a:extLst>
                <a:ext uri="{63B3BB69-23CF-44E3-9099-C40C66FF867C}">
                  <a14:compatExt spid="_x0000_s76808"/>
                </a:ext>
                <a:ext uri="{FF2B5EF4-FFF2-40B4-BE49-F238E27FC236}">
                  <a16:creationId xmlns:a16="http://schemas.microsoft.com/office/drawing/2014/main" id="{00000000-0008-0000-0200-00000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27</xdr:row>
          <xdr:rowOff>0</xdr:rowOff>
        </xdr:from>
        <xdr:to>
          <xdr:col>0</xdr:col>
          <xdr:colOff>742950</xdr:colOff>
          <xdr:row>28</xdr:row>
          <xdr:rowOff>28575</xdr:rowOff>
        </xdr:to>
        <xdr:sp macro="" textlink="">
          <xdr:nvSpPr>
            <xdr:cNvPr id="76809" name="Check Box 9" hidden="1">
              <a:extLst>
                <a:ext uri="{63B3BB69-23CF-44E3-9099-C40C66FF867C}">
                  <a14:compatExt spid="_x0000_s76809"/>
                </a:ext>
                <a:ext uri="{FF2B5EF4-FFF2-40B4-BE49-F238E27FC236}">
                  <a16:creationId xmlns:a16="http://schemas.microsoft.com/office/drawing/2014/main" id="{00000000-0008-0000-0200-000009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28</xdr:row>
          <xdr:rowOff>0</xdr:rowOff>
        </xdr:from>
        <xdr:to>
          <xdr:col>0</xdr:col>
          <xdr:colOff>742950</xdr:colOff>
          <xdr:row>29</xdr:row>
          <xdr:rowOff>28575</xdr:rowOff>
        </xdr:to>
        <xdr:sp macro="" textlink="">
          <xdr:nvSpPr>
            <xdr:cNvPr id="76810" name="Check Box 10" hidden="1">
              <a:extLst>
                <a:ext uri="{63B3BB69-23CF-44E3-9099-C40C66FF867C}">
                  <a14:compatExt spid="_x0000_s76810"/>
                </a:ext>
                <a:ext uri="{FF2B5EF4-FFF2-40B4-BE49-F238E27FC236}">
                  <a16:creationId xmlns:a16="http://schemas.microsoft.com/office/drawing/2014/main" id="{00000000-0008-0000-0200-00000A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29</xdr:row>
          <xdr:rowOff>0</xdr:rowOff>
        </xdr:from>
        <xdr:to>
          <xdr:col>0</xdr:col>
          <xdr:colOff>742950</xdr:colOff>
          <xdr:row>30</xdr:row>
          <xdr:rowOff>28575</xdr:rowOff>
        </xdr:to>
        <xdr:sp macro="" textlink="">
          <xdr:nvSpPr>
            <xdr:cNvPr id="76811" name="Check Box 11" hidden="1">
              <a:extLst>
                <a:ext uri="{63B3BB69-23CF-44E3-9099-C40C66FF867C}">
                  <a14:compatExt spid="_x0000_s76811"/>
                </a:ext>
                <a:ext uri="{FF2B5EF4-FFF2-40B4-BE49-F238E27FC236}">
                  <a16:creationId xmlns:a16="http://schemas.microsoft.com/office/drawing/2014/main" id="{00000000-0008-0000-0200-00000B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0</xdr:rowOff>
        </xdr:from>
        <xdr:to>
          <xdr:col>0</xdr:col>
          <xdr:colOff>742950</xdr:colOff>
          <xdr:row>32</xdr:row>
          <xdr:rowOff>28575</xdr:rowOff>
        </xdr:to>
        <xdr:sp macro="" textlink="">
          <xdr:nvSpPr>
            <xdr:cNvPr id="76812" name="Check Box 12" hidden="1">
              <a:extLst>
                <a:ext uri="{63B3BB69-23CF-44E3-9099-C40C66FF867C}">
                  <a14:compatExt spid="_x0000_s76812"/>
                </a:ext>
                <a:ext uri="{FF2B5EF4-FFF2-40B4-BE49-F238E27FC236}">
                  <a16:creationId xmlns:a16="http://schemas.microsoft.com/office/drawing/2014/main" id="{00000000-0008-0000-0200-00000C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0</xdr:rowOff>
        </xdr:from>
        <xdr:to>
          <xdr:col>0</xdr:col>
          <xdr:colOff>742950</xdr:colOff>
          <xdr:row>31</xdr:row>
          <xdr:rowOff>28575</xdr:rowOff>
        </xdr:to>
        <xdr:sp macro="" textlink="">
          <xdr:nvSpPr>
            <xdr:cNvPr id="76813" name="Check Box 13" hidden="1">
              <a:extLst>
                <a:ext uri="{63B3BB69-23CF-44E3-9099-C40C66FF867C}">
                  <a14:compatExt spid="_x0000_s76813"/>
                </a:ext>
                <a:ext uri="{FF2B5EF4-FFF2-40B4-BE49-F238E27FC236}">
                  <a16:creationId xmlns:a16="http://schemas.microsoft.com/office/drawing/2014/main" id="{00000000-0008-0000-0200-00000D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0</xdr:rowOff>
        </xdr:from>
        <xdr:to>
          <xdr:col>0</xdr:col>
          <xdr:colOff>742950</xdr:colOff>
          <xdr:row>33</xdr:row>
          <xdr:rowOff>28575</xdr:rowOff>
        </xdr:to>
        <xdr:sp macro="" textlink="">
          <xdr:nvSpPr>
            <xdr:cNvPr id="76814" name="Check Box 14" hidden="1">
              <a:extLst>
                <a:ext uri="{63B3BB69-23CF-44E3-9099-C40C66FF867C}">
                  <a14:compatExt spid="_x0000_s76814"/>
                </a:ext>
                <a:ext uri="{FF2B5EF4-FFF2-40B4-BE49-F238E27FC236}">
                  <a16:creationId xmlns:a16="http://schemas.microsoft.com/office/drawing/2014/main" id="{00000000-0008-0000-0200-00000E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33</xdr:row>
          <xdr:rowOff>0</xdr:rowOff>
        </xdr:from>
        <xdr:to>
          <xdr:col>0</xdr:col>
          <xdr:colOff>742950</xdr:colOff>
          <xdr:row>34</xdr:row>
          <xdr:rowOff>28575</xdr:rowOff>
        </xdr:to>
        <xdr:sp macro="" textlink="">
          <xdr:nvSpPr>
            <xdr:cNvPr id="76815" name="Check Box 15" hidden="1">
              <a:extLst>
                <a:ext uri="{63B3BB69-23CF-44E3-9099-C40C66FF867C}">
                  <a14:compatExt spid="_x0000_s76815"/>
                </a:ext>
                <a:ext uri="{FF2B5EF4-FFF2-40B4-BE49-F238E27FC236}">
                  <a16:creationId xmlns:a16="http://schemas.microsoft.com/office/drawing/2014/main" id="{00000000-0008-0000-0200-00000F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35</xdr:row>
          <xdr:rowOff>0</xdr:rowOff>
        </xdr:from>
        <xdr:to>
          <xdr:col>0</xdr:col>
          <xdr:colOff>742950</xdr:colOff>
          <xdr:row>36</xdr:row>
          <xdr:rowOff>28575</xdr:rowOff>
        </xdr:to>
        <xdr:sp macro="" textlink="">
          <xdr:nvSpPr>
            <xdr:cNvPr id="76816" name="Check Box 16" hidden="1">
              <a:extLst>
                <a:ext uri="{63B3BB69-23CF-44E3-9099-C40C66FF867C}">
                  <a14:compatExt spid="_x0000_s76816"/>
                </a:ext>
                <a:ext uri="{FF2B5EF4-FFF2-40B4-BE49-F238E27FC236}">
                  <a16:creationId xmlns:a16="http://schemas.microsoft.com/office/drawing/2014/main" id="{00000000-0008-0000-0200-000010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34</xdr:row>
          <xdr:rowOff>0</xdr:rowOff>
        </xdr:from>
        <xdr:to>
          <xdr:col>0</xdr:col>
          <xdr:colOff>742950</xdr:colOff>
          <xdr:row>35</xdr:row>
          <xdr:rowOff>28575</xdr:rowOff>
        </xdr:to>
        <xdr:sp macro="" textlink="">
          <xdr:nvSpPr>
            <xdr:cNvPr id="76817" name="Check Box 17" hidden="1">
              <a:extLst>
                <a:ext uri="{63B3BB69-23CF-44E3-9099-C40C66FF867C}">
                  <a14:compatExt spid="_x0000_s76817"/>
                </a:ext>
                <a:ext uri="{FF2B5EF4-FFF2-40B4-BE49-F238E27FC236}">
                  <a16:creationId xmlns:a16="http://schemas.microsoft.com/office/drawing/2014/main" id="{00000000-0008-0000-0200-00001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37</xdr:row>
          <xdr:rowOff>0</xdr:rowOff>
        </xdr:from>
        <xdr:to>
          <xdr:col>0</xdr:col>
          <xdr:colOff>742950</xdr:colOff>
          <xdr:row>38</xdr:row>
          <xdr:rowOff>28575</xdr:rowOff>
        </xdr:to>
        <xdr:sp macro="" textlink="">
          <xdr:nvSpPr>
            <xdr:cNvPr id="76818" name="Check Box 18" hidden="1">
              <a:extLst>
                <a:ext uri="{63B3BB69-23CF-44E3-9099-C40C66FF867C}">
                  <a14:compatExt spid="_x0000_s76818"/>
                </a:ext>
                <a:ext uri="{FF2B5EF4-FFF2-40B4-BE49-F238E27FC236}">
                  <a16:creationId xmlns:a16="http://schemas.microsoft.com/office/drawing/2014/main" id="{00000000-0008-0000-0200-00001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36</xdr:row>
          <xdr:rowOff>0</xdr:rowOff>
        </xdr:from>
        <xdr:to>
          <xdr:col>0</xdr:col>
          <xdr:colOff>742950</xdr:colOff>
          <xdr:row>37</xdr:row>
          <xdr:rowOff>28575</xdr:rowOff>
        </xdr:to>
        <xdr:sp macro="" textlink="">
          <xdr:nvSpPr>
            <xdr:cNvPr id="76819" name="Check Box 19" hidden="1">
              <a:extLst>
                <a:ext uri="{63B3BB69-23CF-44E3-9099-C40C66FF867C}">
                  <a14:compatExt spid="_x0000_s76819"/>
                </a:ext>
                <a:ext uri="{FF2B5EF4-FFF2-40B4-BE49-F238E27FC236}">
                  <a16:creationId xmlns:a16="http://schemas.microsoft.com/office/drawing/2014/main" id="{00000000-0008-0000-0200-00001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39</xdr:row>
          <xdr:rowOff>0</xdr:rowOff>
        </xdr:from>
        <xdr:to>
          <xdr:col>0</xdr:col>
          <xdr:colOff>742950</xdr:colOff>
          <xdr:row>40</xdr:row>
          <xdr:rowOff>28575</xdr:rowOff>
        </xdr:to>
        <xdr:sp macro="" textlink="">
          <xdr:nvSpPr>
            <xdr:cNvPr id="76820" name="Check Box 20" hidden="1">
              <a:extLst>
                <a:ext uri="{63B3BB69-23CF-44E3-9099-C40C66FF867C}">
                  <a14:compatExt spid="_x0000_s76820"/>
                </a:ext>
                <a:ext uri="{FF2B5EF4-FFF2-40B4-BE49-F238E27FC236}">
                  <a16:creationId xmlns:a16="http://schemas.microsoft.com/office/drawing/2014/main" id="{00000000-0008-0000-0200-00001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38</xdr:row>
          <xdr:rowOff>0</xdr:rowOff>
        </xdr:from>
        <xdr:to>
          <xdr:col>0</xdr:col>
          <xdr:colOff>742950</xdr:colOff>
          <xdr:row>39</xdr:row>
          <xdr:rowOff>28575</xdr:rowOff>
        </xdr:to>
        <xdr:sp macro="" textlink="">
          <xdr:nvSpPr>
            <xdr:cNvPr id="76821" name="Check Box 21" hidden="1">
              <a:extLst>
                <a:ext uri="{63B3BB69-23CF-44E3-9099-C40C66FF867C}">
                  <a14:compatExt spid="_x0000_s76821"/>
                </a:ext>
                <a:ext uri="{FF2B5EF4-FFF2-40B4-BE49-F238E27FC236}">
                  <a16:creationId xmlns:a16="http://schemas.microsoft.com/office/drawing/2014/main" id="{00000000-0008-0000-0200-000015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41</xdr:row>
          <xdr:rowOff>0</xdr:rowOff>
        </xdr:from>
        <xdr:to>
          <xdr:col>0</xdr:col>
          <xdr:colOff>742950</xdr:colOff>
          <xdr:row>42</xdr:row>
          <xdr:rowOff>28575</xdr:rowOff>
        </xdr:to>
        <xdr:sp macro="" textlink="">
          <xdr:nvSpPr>
            <xdr:cNvPr id="76822" name="Check Box 22" hidden="1">
              <a:extLst>
                <a:ext uri="{63B3BB69-23CF-44E3-9099-C40C66FF867C}">
                  <a14:compatExt spid="_x0000_s76822"/>
                </a:ext>
                <a:ext uri="{FF2B5EF4-FFF2-40B4-BE49-F238E27FC236}">
                  <a16:creationId xmlns:a16="http://schemas.microsoft.com/office/drawing/2014/main" id="{00000000-0008-0000-0200-00001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40</xdr:row>
          <xdr:rowOff>0</xdr:rowOff>
        </xdr:from>
        <xdr:to>
          <xdr:col>0</xdr:col>
          <xdr:colOff>742950</xdr:colOff>
          <xdr:row>41</xdr:row>
          <xdr:rowOff>28575</xdr:rowOff>
        </xdr:to>
        <xdr:sp macro="" textlink="">
          <xdr:nvSpPr>
            <xdr:cNvPr id="76823" name="Check Box 23" hidden="1">
              <a:extLst>
                <a:ext uri="{63B3BB69-23CF-44E3-9099-C40C66FF867C}">
                  <a14:compatExt spid="_x0000_s76823"/>
                </a:ext>
                <a:ext uri="{FF2B5EF4-FFF2-40B4-BE49-F238E27FC236}">
                  <a16:creationId xmlns:a16="http://schemas.microsoft.com/office/drawing/2014/main" id="{00000000-0008-0000-0200-00001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45</xdr:row>
          <xdr:rowOff>0</xdr:rowOff>
        </xdr:from>
        <xdr:to>
          <xdr:col>0</xdr:col>
          <xdr:colOff>742950</xdr:colOff>
          <xdr:row>46</xdr:row>
          <xdr:rowOff>28575</xdr:rowOff>
        </xdr:to>
        <xdr:sp macro="" textlink="">
          <xdr:nvSpPr>
            <xdr:cNvPr id="76824" name="Check Box 24" hidden="1">
              <a:extLst>
                <a:ext uri="{63B3BB69-23CF-44E3-9099-C40C66FF867C}">
                  <a14:compatExt spid="_x0000_s76824"/>
                </a:ext>
                <a:ext uri="{FF2B5EF4-FFF2-40B4-BE49-F238E27FC236}">
                  <a16:creationId xmlns:a16="http://schemas.microsoft.com/office/drawing/2014/main" id="{00000000-0008-0000-0200-00001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44</xdr:row>
          <xdr:rowOff>0</xdr:rowOff>
        </xdr:from>
        <xdr:to>
          <xdr:col>0</xdr:col>
          <xdr:colOff>742950</xdr:colOff>
          <xdr:row>45</xdr:row>
          <xdr:rowOff>28575</xdr:rowOff>
        </xdr:to>
        <xdr:sp macro="" textlink="">
          <xdr:nvSpPr>
            <xdr:cNvPr id="76825" name="Check Box 25" hidden="1">
              <a:extLst>
                <a:ext uri="{63B3BB69-23CF-44E3-9099-C40C66FF867C}">
                  <a14:compatExt spid="_x0000_s76825"/>
                </a:ext>
                <a:ext uri="{FF2B5EF4-FFF2-40B4-BE49-F238E27FC236}">
                  <a16:creationId xmlns:a16="http://schemas.microsoft.com/office/drawing/2014/main" id="{00000000-0008-0000-0200-000019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43</xdr:row>
          <xdr:rowOff>0</xdr:rowOff>
        </xdr:from>
        <xdr:to>
          <xdr:col>0</xdr:col>
          <xdr:colOff>742950</xdr:colOff>
          <xdr:row>44</xdr:row>
          <xdr:rowOff>28575</xdr:rowOff>
        </xdr:to>
        <xdr:sp macro="" textlink="">
          <xdr:nvSpPr>
            <xdr:cNvPr id="76826" name="Check Box 26" hidden="1">
              <a:extLst>
                <a:ext uri="{63B3BB69-23CF-44E3-9099-C40C66FF867C}">
                  <a14:compatExt spid="_x0000_s76826"/>
                </a:ext>
                <a:ext uri="{FF2B5EF4-FFF2-40B4-BE49-F238E27FC236}">
                  <a16:creationId xmlns:a16="http://schemas.microsoft.com/office/drawing/2014/main" id="{00000000-0008-0000-0200-00001A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42</xdr:row>
          <xdr:rowOff>0</xdr:rowOff>
        </xdr:from>
        <xdr:to>
          <xdr:col>0</xdr:col>
          <xdr:colOff>742950</xdr:colOff>
          <xdr:row>43</xdr:row>
          <xdr:rowOff>28575</xdr:rowOff>
        </xdr:to>
        <xdr:sp macro="" textlink="">
          <xdr:nvSpPr>
            <xdr:cNvPr id="76827" name="Check Box 27" hidden="1">
              <a:extLst>
                <a:ext uri="{63B3BB69-23CF-44E3-9099-C40C66FF867C}">
                  <a14:compatExt spid="_x0000_s76827"/>
                </a:ext>
                <a:ext uri="{FF2B5EF4-FFF2-40B4-BE49-F238E27FC236}">
                  <a16:creationId xmlns:a16="http://schemas.microsoft.com/office/drawing/2014/main" id="{00000000-0008-0000-0200-00001B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2325258</xdr:colOff>
      <xdr:row>4</xdr:row>
      <xdr:rowOff>63880</xdr:rowOff>
    </xdr:to>
    <xdr:grpSp>
      <xdr:nvGrpSpPr>
        <xdr:cNvPr id="33" name="Group 32">
          <a:extLst>
            <a:ext uri="{FF2B5EF4-FFF2-40B4-BE49-F238E27FC236}">
              <a16:creationId xmlns:a16="http://schemas.microsoft.com/office/drawing/2014/main" id="{00000000-0008-0000-1400-000021000000}"/>
            </a:ext>
          </a:extLst>
        </xdr:cNvPr>
        <xdr:cNvGrpSpPr/>
      </xdr:nvGrpSpPr>
      <xdr:grpSpPr>
        <a:xfrm>
          <a:off x="0" y="0"/>
          <a:ext cx="10840608" cy="825880"/>
          <a:chOff x="0" y="0"/>
          <a:chExt cx="11088258" cy="793711"/>
        </a:xfrm>
      </xdr:grpSpPr>
      <xdr:grpSp>
        <xdr:nvGrpSpPr>
          <xdr:cNvPr id="34" name="Group 33">
            <a:extLst>
              <a:ext uri="{FF2B5EF4-FFF2-40B4-BE49-F238E27FC236}">
                <a16:creationId xmlns:a16="http://schemas.microsoft.com/office/drawing/2014/main" id="{00000000-0008-0000-1400-000022000000}"/>
              </a:ext>
            </a:extLst>
          </xdr:cNvPr>
          <xdr:cNvGrpSpPr/>
        </xdr:nvGrpSpPr>
        <xdr:grpSpPr>
          <a:xfrm>
            <a:off x="0" y="0"/>
            <a:ext cx="11088258" cy="637956"/>
            <a:chOff x="730464" y="0"/>
            <a:chExt cx="10817748" cy="663813"/>
          </a:xfrm>
        </xdr:grpSpPr>
        <xdr:grpSp>
          <xdr:nvGrpSpPr>
            <xdr:cNvPr id="36" name="Group 35">
              <a:extLst>
                <a:ext uri="{FF2B5EF4-FFF2-40B4-BE49-F238E27FC236}">
                  <a16:creationId xmlns:a16="http://schemas.microsoft.com/office/drawing/2014/main" id="{00000000-0008-0000-1400-000024000000}"/>
                </a:ext>
              </a:extLst>
            </xdr:cNvPr>
            <xdr:cNvGrpSpPr/>
          </xdr:nvGrpSpPr>
          <xdr:grpSpPr>
            <a:xfrm>
              <a:off x="2273700" y="0"/>
              <a:ext cx="1481318" cy="501888"/>
              <a:chOff x="978300" y="0"/>
              <a:chExt cx="1481318" cy="501888"/>
            </a:xfrm>
          </xdr:grpSpPr>
          <xdr:sp macro="" textlink="">
            <xdr:nvSpPr>
              <xdr:cNvPr id="63" name="TextBox 62">
                <a:hlinkClick xmlns:r="http://schemas.openxmlformats.org/officeDocument/2006/relationships" r:id="rId1"/>
                <a:extLst>
                  <a:ext uri="{FF2B5EF4-FFF2-40B4-BE49-F238E27FC236}">
                    <a16:creationId xmlns:a16="http://schemas.microsoft.com/office/drawing/2014/main" id="{00000000-0008-0000-1400-00003F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65" name="TextBox 64">
                <a:extLst>
                  <a:ext uri="{FF2B5EF4-FFF2-40B4-BE49-F238E27FC236}">
                    <a16:creationId xmlns:a16="http://schemas.microsoft.com/office/drawing/2014/main" id="{00000000-0008-0000-1400-000041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37" name="Group 36">
              <a:extLst>
                <a:ext uri="{FF2B5EF4-FFF2-40B4-BE49-F238E27FC236}">
                  <a16:creationId xmlns:a16="http://schemas.microsoft.com/office/drawing/2014/main" id="{00000000-0008-0000-1400-000025000000}"/>
                </a:ext>
              </a:extLst>
            </xdr:cNvPr>
            <xdr:cNvGrpSpPr/>
          </xdr:nvGrpSpPr>
          <xdr:grpSpPr>
            <a:xfrm>
              <a:off x="3826090" y="0"/>
              <a:ext cx="1474511" cy="501888"/>
              <a:chOff x="2530690" y="0"/>
              <a:chExt cx="1474511" cy="501888"/>
            </a:xfrm>
          </xdr:grpSpPr>
          <xdr:sp macro="" textlink="">
            <xdr:nvSpPr>
              <xdr:cNvPr id="60" name="TextBox 59">
                <a:hlinkClick xmlns:r="http://schemas.openxmlformats.org/officeDocument/2006/relationships" r:id="rId2"/>
                <a:extLst>
                  <a:ext uri="{FF2B5EF4-FFF2-40B4-BE49-F238E27FC236}">
                    <a16:creationId xmlns:a16="http://schemas.microsoft.com/office/drawing/2014/main" id="{00000000-0008-0000-1400-00003C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62" name="TextBox 61">
                <a:extLst>
                  <a:ext uri="{FF2B5EF4-FFF2-40B4-BE49-F238E27FC236}">
                    <a16:creationId xmlns:a16="http://schemas.microsoft.com/office/drawing/2014/main" id="{00000000-0008-0000-1400-00003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38" name="Group 37">
              <a:extLst>
                <a:ext uri="{FF2B5EF4-FFF2-40B4-BE49-F238E27FC236}">
                  <a16:creationId xmlns:a16="http://schemas.microsoft.com/office/drawing/2014/main" id="{00000000-0008-0000-1400-000026000000}"/>
                </a:ext>
              </a:extLst>
            </xdr:cNvPr>
            <xdr:cNvGrpSpPr/>
          </xdr:nvGrpSpPr>
          <xdr:grpSpPr>
            <a:xfrm>
              <a:off x="5374356" y="0"/>
              <a:ext cx="1475827" cy="501888"/>
              <a:chOff x="4078956" y="0"/>
              <a:chExt cx="1475827" cy="501888"/>
            </a:xfrm>
          </xdr:grpSpPr>
          <xdr:sp macro="" textlink="">
            <xdr:nvSpPr>
              <xdr:cNvPr id="57" name="TextBox 56">
                <a:hlinkClick xmlns:r="http://schemas.openxmlformats.org/officeDocument/2006/relationships" r:id="rId3"/>
                <a:extLst>
                  <a:ext uri="{FF2B5EF4-FFF2-40B4-BE49-F238E27FC236}">
                    <a16:creationId xmlns:a16="http://schemas.microsoft.com/office/drawing/2014/main" id="{00000000-0008-0000-1400-000039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59" name="TextBox 58">
                <a:extLst>
                  <a:ext uri="{FF2B5EF4-FFF2-40B4-BE49-F238E27FC236}">
                    <a16:creationId xmlns:a16="http://schemas.microsoft.com/office/drawing/2014/main" id="{00000000-0008-0000-1400-00003B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39" name="Group 38">
              <a:extLst>
                <a:ext uri="{FF2B5EF4-FFF2-40B4-BE49-F238E27FC236}">
                  <a16:creationId xmlns:a16="http://schemas.microsoft.com/office/drawing/2014/main" id="{00000000-0008-0000-1400-000027000000}"/>
                </a:ext>
              </a:extLst>
            </xdr:cNvPr>
            <xdr:cNvGrpSpPr/>
          </xdr:nvGrpSpPr>
          <xdr:grpSpPr>
            <a:xfrm>
              <a:off x="6949918" y="0"/>
              <a:ext cx="1474511" cy="501888"/>
              <a:chOff x="5654518" y="0"/>
              <a:chExt cx="1474511" cy="501888"/>
            </a:xfrm>
          </xdr:grpSpPr>
          <xdr:sp macro="" textlink="">
            <xdr:nvSpPr>
              <xdr:cNvPr id="54" name="TextBox 53">
                <a:hlinkClick xmlns:r="http://schemas.openxmlformats.org/officeDocument/2006/relationships" r:id="rId4"/>
                <a:extLst>
                  <a:ext uri="{FF2B5EF4-FFF2-40B4-BE49-F238E27FC236}">
                    <a16:creationId xmlns:a16="http://schemas.microsoft.com/office/drawing/2014/main" id="{00000000-0008-0000-1400-000036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56" name="TextBox 55">
                <a:extLst>
                  <a:ext uri="{FF2B5EF4-FFF2-40B4-BE49-F238E27FC236}">
                    <a16:creationId xmlns:a16="http://schemas.microsoft.com/office/drawing/2014/main" id="{00000000-0008-0000-1400-000038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0" name="Group 39">
              <a:extLst>
                <a:ext uri="{FF2B5EF4-FFF2-40B4-BE49-F238E27FC236}">
                  <a16:creationId xmlns:a16="http://schemas.microsoft.com/office/drawing/2014/main" id="{00000000-0008-0000-1400-000028000000}"/>
                </a:ext>
              </a:extLst>
            </xdr:cNvPr>
            <xdr:cNvGrpSpPr/>
          </xdr:nvGrpSpPr>
          <xdr:grpSpPr>
            <a:xfrm>
              <a:off x="8511832" y="0"/>
              <a:ext cx="1474511" cy="492363"/>
              <a:chOff x="7216432" y="0"/>
              <a:chExt cx="1474511" cy="492363"/>
            </a:xfrm>
          </xdr:grpSpPr>
          <xdr:sp macro="" textlink="">
            <xdr:nvSpPr>
              <xdr:cNvPr id="52" name="TextBox 51">
                <a:extLst>
                  <a:ext uri="{FF2B5EF4-FFF2-40B4-BE49-F238E27FC236}">
                    <a16:creationId xmlns:a16="http://schemas.microsoft.com/office/drawing/2014/main" id="{00000000-0008-0000-1400-000034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53" name="TextBox 52">
                <a:hlinkClick xmlns:r="http://schemas.openxmlformats.org/officeDocument/2006/relationships" r:id="rId5"/>
                <a:extLst>
                  <a:ext uri="{FF2B5EF4-FFF2-40B4-BE49-F238E27FC236}">
                    <a16:creationId xmlns:a16="http://schemas.microsoft.com/office/drawing/2014/main" id="{00000000-0008-0000-1400-000035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41" name="Group 40">
              <a:extLst>
                <a:ext uri="{FF2B5EF4-FFF2-40B4-BE49-F238E27FC236}">
                  <a16:creationId xmlns:a16="http://schemas.microsoft.com/office/drawing/2014/main" id="{00000000-0008-0000-1400-000029000000}"/>
                </a:ext>
              </a:extLst>
            </xdr:cNvPr>
            <xdr:cNvGrpSpPr/>
          </xdr:nvGrpSpPr>
          <xdr:grpSpPr>
            <a:xfrm>
              <a:off x="10067925" y="0"/>
              <a:ext cx="1480287" cy="658350"/>
              <a:chOff x="8772525" y="0"/>
              <a:chExt cx="1480287" cy="658350"/>
            </a:xfrm>
          </xdr:grpSpPr>
          <xdr:sp macro="" textlink="">
            <xdr:nvSpPr>
              <xdr:cNvPr id="46" name="TextBox 45">
                <a:hlinkClick xmlns:r="http://schemas.openxmlformats.org/officeDocument/2006/relationships" r:id="rId6"/>
                <a:extLst>
                  <a:ext uri="{FF2B5EF4-FFF2-40B4-BE49-F238E27FC236}">
                    <a16:creationId xmlns:a16="http://schemas.microsoft.com/office/drawing/2014/main" id="{00000000-0008-0000-1400-00002E000000}"/>
                  </a:ext>
                </a:extLst>
              </xdr:cNvPr>
              <xdr:cNvSpPr txBox="1"/>
            </xdr:nvSpPr>
            <xdr:spPr>
              <a:xfrm>
                <a:off x="8776629" y="348363"/>
                <a:ext cx="144000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47" name="TextBox 46">
                <a:extLst>
                  <a:ext uri="{FF2B5EF4-FFF2-40B4-BE49-F238E27FC236}">
                    <a16:creationId xmlns:a16="http://schemas.microsoft.com/office/drawing/2014/main" id="{00000000-0008-0000-1400-00002F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48" name="TextBox 47">
                <a:hlinkClick xmlns:r="http://schemas.openxmlformats.org/officeDocument/2006/relationships" r:id="rId7"/>
                <a:extLst>
                  <a:ext uri="{FF2B5EF4-FFF2-40B4-BE49-F238E27FC236}">
                    <a16:creationId xmlns:a16="http://schemas.microsoft.com/office/drawing/2014/main" id="{00000000-0008-0000-1400-000030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2" name="Group 41">
              <a:extLst>
                <a:ext uri="{FF2B5EF4-FFF2-40B4-BE49-F238E27FC236}">
                  <a16:creationId xmlns:a16="http://schemas.microsoft.com/office/drawing/2014/main" id="{00000000-0008-0000-1400-00002A000000}"/>
                </a:ext>
              </a:extLst>
            </xdr:cNvPr>
            <xdr:cNvGrpSpPr/>
          </xdr:nvGrpSpPr>
          <xdr:grpSpPr>
            <a:xfrm>
              <a:off x="730464" y="0"/>
              <a:ext cx="1474512" cy="663813"/>
              <a:chOff x="2530689" y="0"/>
              <a:chExt cx="1474512" cy="663813"/>
            </a:xfrm>
          </xdr:grpSpPr>
          <xdr:sp macro="" textlink="">
            <xdr:nvSpPr>
              <xdr:cNvPr id="43" name="TextBox 42">
                <a:hlinkClick xmlns:r="http://schemas.openxmlformats.org/officeDocument/2006/relationships" r:id="rId8"/>
                <a:extLst>
                  <a:ext uri="{FF2B5EF4-FFF2-40B4-BE49-F238E27FC236}">
                    <a16:creationId xmlns:a16="http://schemas.microsoft.com/office/drawing/2014/main" id="{00000000-0008-0000-1400-00002B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44" name="TextBox 43">
                <a:hlinkClick xmlns:r="http://schemas.openxmlformats.org/officeDocument/2006/relationships" r:id="rId9"/>
                <a:extLst>
                  <a:ext uri="{FF2B5EF4-FFF2-40B4-BE49-F238E27FC236}">
                    <a16:creationId xmlns:a16="http://schemas.microsoft.com/office/drawing/2014/main" id="{00000000-0008-0000-1400-00002C000000}"/>
                  </a:ext>
                </a:extLst>
              </xdr:cNvPr>
              <xdr:cNvSpPr txBox="1"/>
            </xdr:nvSpPr>
            <xdr:spPr>
              <a:xfrm>
                <a:off x="2530689" y="519813"/>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45" name="TextBox 44">
                <a:extLst>
                  <a:ext uri="{FF2B5EF4-FFF2-40B4-BE49-F238E27FC236}">
                    <a16:creationId xmlns:a16="http://schemas.microsoft.com/office/drawing/2014/main" id="{00000000-0008-0000-1400-00002D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35" name="TextBox 34">
            <a:hlinkClick xmlns:r="http://schemas.openxmlformats.org/officeDocument/2006/relationships" r:id="rId10"/>
            <a:extLst>
              <a:ext uri="{FF2B5EF4-FFF2-40B4-BE49-F238E27FC236}">
                <a16:creationId xmlns:a16="http://schemas.microsoft.com/office/drawing/2014/main" id="{00000000-0008-0000-1400-000023000000}"/>
              </a:ext>
            </a:extLst>
          </xdr:cNvPr>
          <xdr:cNvSpPr txBox="1"/>
        </xdr:nvSpPr>
        <xdr:spPr>
          <a:xfrm>
            <a:off x="0" y="6553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76200</xdr:rowOff>
    </xdr:from>
    <xdr:to>
      <xdr:col>1</xdr:col>
      <xdr:colOff>1278442</xdr:colOff>
      <xdr:row>5</xdr:row>
      <xdr:rowOff>31711</xdr:rowOff>
    </xdr:to>
    <xdr:sp macro="" textlink="">
      <xdr:nvSpPr>
        <xdr:cNvPr id="66" name="TextBox 65">
          <a:hlinkClick xmlns:r="http://schemas.openxmlformats.org/officeDocument/2006/relationships" r:id="rId11"/>
          <a:extLst>
            <a:ext uri="{FF2B5EF4-FFF2-40B4-BE49-F238E27FC236}">
              <a16:creationId xmlns:a16="http://schemas.microsoft.com/office/drawing/2014/main" id="{00000000-0008-0000-1400-000042000000}"/>
            </a:ext>
          </a:extLst>
        </xdr:cNvPr>
        <xdr:cNvSpPr txBox="1"/>
      </xdr:nvSpPr>
      <xdr:spPr>
        <a:xfrm>
          <a:off x="0" y="8077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wsDr>
</file>

<file path=xl/drawings/drawing21.xml><?xml version="1.0" encoding="utf-8"?>
<xdr:wsDr xmlns:xdr="http://schemas.openxmlformats.org/drawingml/2006/spreadsheetDrawing" xmlns:a="http://schemas.openxmlformats.org/drawingml/2006/main">
  <xdr:twoCellAnchor editAs="absolute">
    <xdr:from>
      <xdr:col>5</xdr:col>
      <xdr:colOff>0</xdr:colOff>
      <xdr:row>10</xdr:row>
      <xdr:rowOff>142875</xdr:rowOff>
    </xdr:from>
    <xdr:to>
      <xdr:col>12</xdr:col>
      <xdr:colOff>268800</xdr:colOff>
      <xdr:row>46</xdr:row>
      <xdr:rowOff>147150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1500-000006000000}"/>
                </a:ext>
              </a:extLst>
            </xdr:cNvPr>
            <xdr:cNvSpPr txBox="1"/>
          </xdr:nvSpPr>
          <xdr:spPr>
            <a:xfrm>
              <a:off x="4533900" y="1714500"/>
              <a:ext cx="4536000" cy="6948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DEFINITION:</a:t>
              </a:r>
            </a:p>
            <a:p>
              <a:endParaRPr lang="en-CA" sz="1100"/>
            </a:p>
            <a:p>
              <a:r>
                <a:rPr lang="en-CA" sz="1100"/>
                <a:t>If two (2)</a:t>
              </a:r>
              <a:r>
                <a:rPr lang="en-CA" sz="1100" baseline="0"/>
                <a:t> or more employees are paid at different hourly wage rates, their </a:t>
              </a:r>
              <a:r>
                <a:rPr lang="en-CA" sz="1100" b="1" baseline="0"/>
                <a:t>weighted average wage rate </a:t>
              </a:r>
              <a:r>
                <a:rPr lang="en-CA" sz="1100" baseline="0"/>
                <a:t>is equal to the </a:t>
              </a:r>
              <a:r>
                <a:rPr lang="en-CA" sz="1100" b="1" baseline="0"/>
                <a:t>sum of straight time wages </a:t>
              </a:r>
              <a:r>
                <a:rPr lang="en-CA" sz="1100" baseline="0"/>
                <a:t>divided by the </a:t>
              </a:r>
              <a:r>
                <a:rPr lang="en-CA" sz="1100" b="1" baseline="0"/>
                <a:t>total number of paid straight time hours</a:t>
              </a:r>
              <a:r>
                <a:rPr lang="en-CA" sz="1100" baseline="0"/>
                <a:t>.</a:t>
              </a:r>
            </a:p>
            <a:p>
              <a:endParaRPr lang="en-CA" sz="1100" baseline="0"/>
            </a:p>
            <a:p>
              <a:r>
                <a:rPr lang="en-CA" sz="1100" b="1" baseline="0"/>
                <a:t>FORMULA:</a:t>
              </a:r>
            </a:p>
            <a:p>
              <a:endParaRPr lang="en-CA" sz="1100" b="0" baseline="0"/>
            </a:p>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𝑊𝑒𝑖𝑔h𝑡𝑒𝑑</m:t>
                    </m:r>
                    <m:r>
                      <a:rPr lang="en-CA" sz="1100" b="0" i="1">
                        <a:latin typeface="Cambria Math" panose="02040503050406030204" pitchFamily="18" charset="0"/>
                      </a:rPr>
                      <m:t> </m:t>
                    </m:r>
                    <m:r>
                      <a:rPr lang="en-CA" sz="1100" b="0" i="1">
                        <a:latin typeface="Cambria Math" panose="02040503050406030204" pitchFamily="18" charset="0"/>
                      </a:rPr>
                      <m:t>𝐴𝑣𝑒𝑟𝑎𝑔𝑒</m:t>
                    </m:r>
                    <m:r>
                      <a:rPr lang="en-CA" sz="1100" b="0" i="1">
                        <a:latin typeface="Cambria Math" panose="02040503050406030204" pitchFamily="18" charset="0"/>
                      </a:rPr>
                      <m:t> </m:t>
                    </m:r>
                    <m:r>
                      <a:rPr lang="en-CA" sz="1100" b="0" i="1">
                        <a:latin typeface="Cambria Math" panose="02040503050406030204" pitchFamily="18" charset="0"/>
                      </a:rPr>
                      <m:t>𝑊𝑎𝑔𝑒</m:t>
                    </m:r>
                    <m:r>
                      <a:rPr lang="en-CA" sz="1100" b="0" i="1">
                        <a:latin typeface="Cambria Math" panose="02040503050406030204" pitchFamily="18" charset="0"/>
                      </a:rPr>
                      <m:t> </m:t>
                    </m:r>
                    <m:r>
                      <a:rPr lang="en-CA" sz="1100" b="0" i="1">
                        <a:latin typeface="Cambria Math" panose="02040503050406030204" pitchFamily="18" charset="0"/>
                      </a:rPr>
                      <m:t>𝑅𝑎𝑡𝑒</m:t>
                    </m:r>
                    <m:r>
                      <a:rPr lang="en-CA" sz="1100" b="0" i="1">
                        <a:latin typeface="Cambria Math" panose="02040503050406030204" pitchFamily="18" charset="0"/>
                      </a:rPr>
                      <m:t>=</m:t>
                    </m:r>
                    <m:f>
                      <m:fPr>
                        <m:ctrlPr>
                          <a:rPr lang="en-CA" sz="1100" b="0" i="1">
                            <a:latin typeface="Cambria Math" panose="02040503050406030204" pitchFamily="18" charset="0"/>
                          </a:rPr>
                        </m:ctrlPr>
                      </m:fPr>
                      <m:num>
                        <m:r>
                          <a:rPr lang="en-CA" sz="1100" b="0" i="1">
                            <a:latin typeface="Cambria Math" panose="02040503050406030204" pitchFamily="18" charset="0"/>
                          </a:rPr>
                          <m:t>𝑇𝑜𝑡𝑎𝑙</m:t>
                        </m:r>
                        <m:r>
                          <a:rPr lang="en-CA" sz="1100" b="0" i="1">
                            <a:latin typeface="Cambria Math" panose="02040503050406030204" pitchFamily="18" charset="0"/>
                          </a:rPr>
                          <m:t> </m:t>
                        </m:r>
                        <m:r>
                          <a:rPr lang="en-CA" sz="1100" b="0" i="1">
                            <a:latin typeface="Cambria Math" panose="02040503050406030204" pitchFamily="18" charset="0"/>
                          </a:rPr>
                          <m:t>𝑆𝑡𝑟𝑎𝑖𝑔h𝑡</m:t>
                        </m:r>
                        <m:r>
                          <a:rPr lang="en-CA" sz="1100" b="0" i="1">
                            <a:latin typeface="Cambria Math" panose="02040503050406030204" pitchFamily="18" charset="0"/>
                          </a:rPr>
                          <m:t> </m:t>
                        </m:r>
                        <m:r>
                          <a:rPr lang="en-CA" sz="1100" b="0" i="1">
                            <a:latin typeface="Cambria Math" panose="02040503050406030204" pitchFamily="18" charset="0"/>
                          </a:rPr>
                          <m:t>𝑇𝑖𝑚𝑒</m:t>
                        </m:r>
                        <m:r>
                          <a:rPr lang="en-CA" sz="1100" b="0" i="1">
                            <a:latin typeface="Cambria Math" panose="02040503050406030204" pitchFamily="18" charset="0"/>
                          </a:rPr>
                          <m:t> </m:t>
                        </m:r>
                        <m:r>
                          <a:rPr lang="en-CA" sz="1100" b="0" i="1">
                            <a:latin typeface="Cambria Math" panose="02040503050406030204" pitchFamily="18" charset="0"/>
                          </a:rPr>
                          <m:t>𝑊𝑎𝑔𝑒𝑠</m:t>
                        </m:r>
                      </m:num>
                      <m:den>
                        <m:r>
                          <a:rPr lang="en-CA" sz="1100" b="0" i="1">
                            <a:latin typeface="Cambria Math" panose="02040503050406030204" pitchFamily="18" charset="0"/>
                          </a:rPr>
                          <m:t>𝑇𝑜𝑡𝑎𝑙</m:t>
                        </m:r>
                        <m:r>
                          <a:rPr lang="en-CA" sz="1100" b="0" i="1">
                            <a:latin typeface="Cambria Math" panose="02040503050406030204" pitchFamily="18" charset="0"/>
                          </a:rPr>
                          <m:t> </m:t>
                        </m:r>
                        <m:r>
                          <a:rPr lang="en-CA" sz="1100" b="0" i="1">
                            <a:latin typeface="Cambria Math" panose="02040503050406030204" pitchFamily="18" charset="0"/>
                          </a:rPr>
                          <m:t>𝑃𝑎𝑖𝑑</m:t>
                        </m:r>
                        <m:r>
                          <a:rPr lang="en-CA" sz="1100" b="0" i="1">
                            <a:latin typeface="Cambria Math" panose="02040503050406030204" pitchFamily="18" charset="0"/>
                          </a:rPr>
                          <m:t> </m:t>
                        </m:r>
                        <m:r>
                          <a:rPr lang="en-CA" sz="1100" b="0" i="1">
                            <a:latin typeface="Cambria Math" panose="02040503050406030204" pitchFamily="18" charset="0"/>
                          </a:rPr>
                          <m:t>𝑆𝑡𝑟𝑎𝑖𝑔h𝑡</m:t>
                        </m:r>
                        <m:r>
                          <a:rPr lang="en-CA" sz="1100" b="0" i="1">
                            <a:latin typeface="Cambria Math" panose="02040503050406030204" pitchFamily="18" charset="0"/>
                          </a:rPr>
                          <m:t> </m:t>
                        </m:r>
                        <m:r>
                          <a:rPr lang="en-CA" sz="1100" b="0" i="1">
                            <a:latin typeface="Cambria Math" panose="02040503050406030204" pitchFamily="18" charset="0"/>
                          </a:rPr>
                          <m:t>𝑇𝑖𝑚𝑒</m:t>
                        </m:r>
                        <m:r>
                          <a:rPr lang="en-CA" sz="1100" b="0" i="1">
                            <a:latin typeface="Cambria Math" panose="02040503050406030204" pitchFamily="18" charset="0"/>
                          </a:rPr>
                          <m:t> </m:t>
                        </m:r>
                        <m:r>
                          <a:rPr lang="en-CA" sz="1100" b="0" i="1">
                            <a:latin typeface="Cambria Math" panose="02040503050406030204" pitchFamily="18" charset="0"/>
                          </a:rPr>
                          <m:t>𝐻𝑜𝑢𝑟𝑠</m:t>
                        </m:r>
                      </m:den>
                    </m:f>
                  </m:oMath>
                </m:oMathPara>
              </a14:m>
              <a:endParaRPr lang="en-CA" sz="1100"/>
            </a:p>
            <a:p>
              <a:endParaRPr lang="en-CA" sz="1100" b="0"/>
            </a:p>
            <a:p>
              <a:r>
                <a:rPr lang="en-CA" sz="1100" b="1"/>
                <a:t>EXAMPLE:</a:t>
              </a:r>
            </a:p>
            <a:p>
              <a:endParaRPr lang="en-CA" sz="1100" b="0"/>
            </a:p>
            <a:p>
              <a:r>
                <a:rPr lang="en-CA" sz="1100" b="0"/>
                <a:t>Employee</a:t>
              </a:r>
              <a:r>
                <a:rPr lang="en-CA" sz="1100" b="0" baseline="0"/>
                <a:t> A was paid for 1,092 straight time hours, at $15.00 per hour.</a:t>
              </a: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solidFill>
                    <a:schemeClr val="dk1"/>
                  </a:solidFill>
                  <a:effectLst/>
                  <a:latin typeface="+mn-lt"/>
                  <a:ea typeface="+mn-ea"/>
                  <a:cs typeface="+mn-cs"/>
                </a:rPr>
                <a:t>Employee B was paid for 1,456 straight time hours, at $16.00 per hour.</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t>Employee</a:t>
              </a:r>
              <a:r>
                <a:rPr lang="en-CA" sz="1100" b="0" baseline="0">
                  <a:solidFill>
                    <a:schemeClr val="dk1"/>
                  </a:solidFill>
                  <a:effectLst/>
                  <a:latin typeface="+mn-lt"/>
                  <a:ea typeface="+mn-ea"/>
                  <a:cs typeface="+mn-cs"/>
                </a:rPr>
                <a:t> C was paid for 1,820 straight time hours, at $17.00 per hour.</a:t>
              </a:r>
            </a:p>
            <a:p>
              <a:pPr marL="0" marR="0" indent="0" defTabSz="914400" eaLnBrk="1" fontAlgn="auto" latinLnBrk="0" hangingPunct="1">
                <a:lnSpc>
                  <a:spcPct val="100000"/>
                </a:lnSpc>
                <a:spcBef>
                  <a:spcPts val="0"/>
                </a:spcBef>
                <a:spcAft>
                  <a:spcPts val="0"/>
                </a:spcAft>
                <a:buClrTx/>
                <a:buSzTx/>
                <a:buFontTx/>
                <a:buNone/>
                <a:tabLst/>
                <a:defRPr/>
              </a:pPr>
              <a:endParaRPr lang="en-CA" sz="11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lang="en-CA" b="0" i="1">
                            <a:effectLst/>
                            <a:latin typeface="Cambria Math" panose="02040503050406030204" pitchFamily="18" charset="0"/>
                          </a:rPr>
                        </m:ctrlPr>
                      </m:fPr>
                      <m:num>
                        <m:r>
                          <a:rPr lang="en-CA" b="0" i="1">
                            <a:effectLst/>
                            <a:latin typeface="Cambria Math" panose="02040503050406030204" pitchFamily="18" charset="0"/>
                          </a:rPr>
                          <m:t>1,092</m:t>
                        </m:r>
                        <m:r>
                          <a:rPr lang="en-CA" b="0" i="1">
                            <a:effectLst/>
                            <a:latin typeface="Cambria Math" panose="02040503050406030204" pitchFamily="18" charset="0"/>
                            <a:ea typeface="Cambria Math" panose="02040503050406030204" pitchFamily="18" charset="0"/>
                          </a:rPr>
                          <m:t>×$15.00+1,456×$16.00+1,820×$17.00</m:t>
                        </m:r>
                      </m:num>
                      <m:den>
                        <m:r>
                          <a:rPr lang="en-CA" b="0" i="1">
                            <a:effectLst/>
                            <a:latin typeface="Cambria Math" panose="02040503050406030204" pitchFamily="18" charset="0"/>
                          </a:rPr>
                          <m:t>1,092+1,456+1,820</m:t>
                        </m:r>
                      </m:den>
                    </m:f>
                    <m:r>
                      <a:rPr lang="en-CA" b="0" i="1">
                        <a:effectLst/>
                        <a:latin typeface="Cambria Math" panose="02040503050406030204" pitchFamily="18" charset="0"/>
                      </a:rPr>
                      <m:t>=</m:t>
                    </m:r>
                    <m:f>
                      <m:fPr>
                        <m:ctrlPr>
                          <a:rPr lang="en-CA" b="0" i="1">
                            <a:effectLst/>
                            <a:latin typeface="Cambria Math" panose="02040503050406030204" pitchFamily="18" charset="0"/>
                          </a:rPr>
                        </m:ctrlPr>
                      </m:fPr>
                      <m:num>
                        <m:r>
                          <a:rPr lang="en-CA" b="0" i="1">
                            <a:effectLst/>
                            <a:latin typeface="Cambria Math" panose="02040503050406030204" pitchFamily="18" charset="0"/>
                          </a:rPr>
                          <m:t>$70,616</m:t>
                        </m:r>
                      </m:num>
                      <m:den>
                        <m:r>
                          <a:rPr lang="en-CA" b="0" i="1">
                            <a:effectLst/>
                            <a:latin typeface="Cambria Math" panose="02040503050406030204" pitchFamily="18" charset="0"/>
                          </a:rPr>
                          <m:t>4,368</m:t>
                        </m:r>
                      </m:den>
                    </m:f>
                    <m:r>
                      <a:rPr lang="en-CA" b="0" i="1">
                        <a:effectLst/>
                        <a:latin typeface="Cambria Math" panose="02040503050406030204" pitchFamily="18" charset="0"/>
                      </a:rPr>
                      <m:t>=$16.17</m:t>
                    </m:r>
                  </m:oMath>
                </m:oMathPara>
              </a14:m>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HOW TO USE THIS CALCULATOR:</a:t>
              </a:r>
            </a:p>
            <a:p>
              <a:pPr marL="0" marR="0" indent="0" defTabSz="914400" eaLnBrk="1" fontAlgn="auto" latinLnBrk="0" hangingPunct="1">
                <a:lnSpc>
                  <a:spcPct val="100000"/>
                </a:lnSpc>
                <a:spcBef>
                  <a:spcPts val="0"/>
                </a:spcBef>
                <a:spcAft>
                  <a:spcPts val="0"/>
                </a:spcAft>
                <a:buClrTx/>
                <a:buSzTx/>
                <a:buFontTx/>
                <a:buNone/>
                <a:tabLst/>
                <a:defRPr/>
              </a:pPr>
              <a:endParaRPr lang="en-CA" b="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Either enter data by employee...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 number</a:t>
              </a:r>
              <a:r>
                <a:rPr lang="en-CA" b="0" baseline="0">
                  <a:effectLst/>
                </a:rPr>
                <a:t> of paid straight time hours for each employee.</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hourly wage rate for that employee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Or combine employees</a:t>
              </a:r>
              <a:r>
                <a:rPr lang="en-CA" b="1" baseline="0">
                  <a:effectLst/>
                </a:rPr>
                <a:t> who are paid at the same wage rate...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a:t>
              </a:r>
              <a:r>
                <a:rPr lang="en-CA" b="0" baseline="0">
                  <a:effectLst/>
                </a:rPr>
                <a:t> total number of straight time hours paid at the same wage rate, </a:t>
              </a:r>
              <a:r>
                <a:rPr lang="en-CA" b="0" i="1" baseline="0">
                  <a:solidFill>
                    <a:srgbClr val="FF0000"/>
                  </a:solidFill>
                  <a:effectLst/>
                </a:rPr>
                <a:t>regardless of how many employees are paid at that rate</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corresponding hourly wage rate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for another group of employees.</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baseline="0">
                  <a:effectLst/>
                </a:rPr>
                <a:t>And if you need more than 50 rows...</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Weighted average calculation is </a:t>
              </a:r>
              <a:r>
                <a:rPr lang="en-CA" b="0" i="1" baseline="0">
                  <a:solidFill>
                    <a:srgbClr val="FF0000"/>
                  </a:solidFill>
                  <a:effectLst/>
                </a:rPr>
                <a:t>iterative</a:t>
              </a:r>
              <a:r>
                <a:rPr lang="en-CA" b="0" baseline="0">
                  <a:effectLst/>
                </a:rPr>
                <a:t>, which means you can: </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1. Enter the number of paid straight time hours and the corresponding hourly wage rate for </a:t>
              </a:r>
              <a:r>
                <a:rPr lang="en-CA" b="0" i="1" baseline="0">
                  <a:solidFill>
                    <a:srgbClr val="FF0000"/>
                  </a:solidFill>
                  <a:effectLst/>
                </a:rPr>
                <a:t>(up to) 50 employees</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Take the </a:t>
              </a:r>
              <a:r>
                <a:rPr lang="en-CA" b="1" baseline="0">
                  <a:effectLst/>
                </a:rPr>
                <a:t>total paid straight time hours</a:t>
              </a:r>
              <a:r>
                <a:rPr lang="en-CA" b="0" baseline="0">
                  <a:effectLst/>
                </a:rPr>
                <a:t> (cell D12) and </a:t>
              </a:r>
              <a:r>
                <a:rPr lang="en-CA" b="1" baseline="0">
                  <a:effectLst/>
                </a:rPr>
                <a:t>weighted average wage rate</a:t>
              </a:r>
              <a:r>
                <a:rPr lang="en-CA" b="0" baseline="0">
                  <a:effectLst/>
                </a:rPr>
                <a:t> (cell D13) </a:t>
              </a:r>
              <a:r>
                <a:rPr lang="en-CA" b="0" i="1" baseline="0">
                  <a:solidFill>
                    <a:srgbClr val="FF0000"/>
                  </a:solidFill>
                  <a:effectLst/>
                </a:rPr>
                <a:t>from the previous step</a:t>
              </a:r>
              <a:r>
                <a:rPr lang="en-CA" b="0" baseline="0">
                  <a:effectLst/>
                </a:rPr>
                <a:t>, and include them as </a:t>
              </a:r>
              <a:r>
                <a:rPr lang="en-CA" b="0" i="1" baseline="0">
                  <a:solidFill>
                    <a:srgbClr val="FF0000"/>
                  </a:solidFill>
                  <a:effectLst/>
                </a:rPr>
                <a:t>one (1) of the entries </a:t>
              </a:r>
              <a:r>
                <a:rPr lang="en-CA" b="0" baseline="0">
                  <a:effectLst/>
                </a:rPr>
                <a:t>in the next calculation.</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as many time as needed.</a:t>
              </a:r>
            </a:p>
          </xdr:txBody>
        </xdr:sp>
      </mc:Choice>
      <mc:Fallback xmlns="">
        <xdr:sp macro="" textlink="">
          <xdr:nvSpPr>
            <xdr:cNvPr id="6" name="TextBox 5"/>
            <xdr:cNvSpPr txBox="1"/>
          </xdr:nvSpPr>
          <xdr:spPr>
            <a:xfrm>
              <a:off x="4533900" y="1714500"/>
              <a:ext cx="4536000" cy="6948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DEFINITION:</a:t>
              </a:r>
            </a:p>
            <a:p>
              <a:endParaRPr lang="en-CA" sz="1100"/>
            </a:p>
            <a:p>
              <a:r>
                <a:rPr lang="en-CA" sz="1100"/>
                <a:t>If two (2)</a:t>
              </a:r>
              <a:r>
                <a:rPr lang="en-CA" sz="1100" baseline="0"/>
                <a:t> or more employees are paid at different hourly wage rates, their </a:t>
              </a:r>
              <a:r>
                <a:rPr lang="en-CA" sz="1100" b="1" baseline="0"/>
                <a:t>weighted average wage rate </a:t>
              </a:r>
              <a:r>
                <a:rPr lang="en-CA" sz="1100" baseline="0"/>
                <a:t>is equal to the </a:t>
              </a:r>
              <a:r>
                <a:rPr lang="en-CA" sz="1100" b="1" baseline="0"/>
                <a:t>sum of straight time wages </a:t>
              </a:r>
              <a:r>
                <a:rPr lang="en-CA" sz="1100" baseline="0"/>
                <a:t>divided by the </a:t>
              </a:r>
              <a:r>
                <a:rPr lang="en-CA" sz="1100" b="1" baseline="0"/>
                <a:t>total number of paid straight time hours</a:t>
              </a:r>
              <a:r>
                <a:rPr lang="en-CA" sz="1100" baseline="0"/>
                <a:t>.</a:t>
              </a:r>
            </a:p>
            <a:p>
              <a:endParaRPr lang="en-CA" sz="1100" baseline="0"/>
            </a:p>
            <a:p>
              <a:r>
                <a:rPr lang="en-CA" sz="1100" b="1" baseline="0"/>
                <a:t>FORMULA:</a:t>
              </a:r>
            </a:p>
            <a:p>
              <a:endParaRPr lang="en-CA" sz="1100" b="0" baseline="0"/>
            </a:p>
            <a:p>
              <a:pPr/>
              <a:r>
                <a:rPr lang="en-CA" sz="1100" b="0" i="0">
                  <a:latin typeface="Cambria Math" panose="02040503050406030204" pitchFamily="18" charset="0"/>
                </a:rPr>
                <a:t>𝑊𝑒𝑖𝑔ℎ𝑡𝑒𝑑 𝐴𝑣𝑒𝑟𝑎𝑔𝑒 𝑊𝑎𝑔𝑒 𝑅𝑎𝑡𝑒=(𝑇𝑜𝑡𝑎𝑙 𝑆𝑡𝑟𝑎𝑖𝑔ℎ𝑡 𝑇𝑖𝑚𝑒 𝑊𝑎𝑔𝑒𝑠)/(𝑇𝑜𝑡𝑎𝑙 𝑃𝑎𝑖𝑑 𝑆𝑡𝑟𝑎𝑖𝑔ℎ𝑡 𝑇𝑖𝑚𝑒 𝐻𝑜𝑢𝑟𝑠)</a:t>
              </a:r>
              <a:endParaRPr lang="en-CA" sz="1100"/>
            </a:p>
            <a:p>
              <a:endParaRPr lang="en-CA" sz="1100" b="0"/>
            </a:p>
            <a:p>
              <a:r>
                <a:rPr lang="en-CA" sz="1100" b="1"/>
                <a:t>EXAMPLE:</a:t>
              </a:r>
            </a:p>
            <a:p>
              <a:endParaRPr lang="en-CA" sz="1100" b="0"/>
            </a:p>
            <a:p>
              <a:r>
                <a:rPr lang="en-CA" sz="1100" b="0"/>
                <a:t>Employee</a:t>
              </a:r>
              <a:r>
                <a:rPr lang="en-CA" sz="1100" b="0" baseline="0"/>
                <a:t> A was paid for 1,092 straight time hours, at $15.00 per hour.</a:t>
              </a: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solidFill>
                    <a:schemeClr val="dk1"/>
                  </a:solidFill>
                  <a:effectLst/>
                  <a:latin typeface="+mn-lt"/>
                  <a:ea typeface="+mn-ea"/>
                  <a:cs typeface="+mn-cs"/>
                </a:rPr>
                <a:t>Employee B was paid for 1,456 straight time hours, at $16.00 per hour.</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t>Employee</a:t>
              </a:r>
              <a:r>
                <a:rPr lang="en-CA" sz="1100" b="0" baseline="0">
                  <a:solidFill>
                    <a:schemeClr val="dk1"/>
                  </a:solidFill>
                  <a:effectLst/>
                  <a:latin typeface="+mn-lt"/>
                  <a:ea typeface="+mn-ea"/>
                  <a:cs typeface="+mn-cs"/>
                </a:rPr>
                <a:t> C was paid for 1,820 straight time hours, at $17.00 per hour.</a:t>
              </a:r>
            </a:p>
            <a:p>
              <a:pPr marL="0" marR="0" indent="0" defTabSz="914400" eaLnBrk="1" fontAlgn="auto" latinLnBrk="0" hangingPunct="1">
                <a:lnSpc>
                  <a:spcPct val="100000"/>
                </a:lnSpc>
                <a:spcBef>
                  <a:spcPts val="0"/>
                </a:spcBef>
                <a:spcAft>
                  <a:spcPts val="0"/>
                </a:spcAft>
                <a:buClrTx/>
                <a:buSzTx/>
                <a:buFontTx/>
                <a:buNone/>
                <a:tabLst/>
                <a:defRPr/>
              </a:pPr>
              <a:endParaRPr lang="en-CA" sz="11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CA" b="0" i="0">
                  <a:effectLst/>
                  <a:latin typeface="Cambria Math" panose="02040503050406030204" pitchFamily="18" charset="0"/>
                </a:rPr>
                <a:t>(1,092</a:t>
              </a:r>
              <a:r>
                <a:rPr lang="en-CA" b="0" i="0">
                  <a:effectLst/>
                  <a:latin typeface="Cambria Math" panose="02040503050406030204" pitchFamily="18" charset="0"/>
                  <a:ea typeface="Cambria Math" panose="02040503050406030204" pitchFamily="18" charset="0"/>
                </a:rPr>
                <a:t>×$15.00+1,456×$16.00+1,820×$17.00)/(</a:t>
              </a:r>
              <a:r>
                <a:rPr lang="en-CA" b="0" i="0">
                  <a:effectLst/>
                  <a:latin typeface="Cambria Math" panose="02040503050406030204" pitchFamily="18" charset="0"/>
                </a:rPr>
                <a:t>1,092+1,456+1,820)=$70,616/4,368=$16.17</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HOW TO USE THIS CALCULATOR:</a:t>
              </a:r>
            </a:p>
            <a:p>
              <a:pPr marL="0" marR="0" indent="0" defTabSz="914400" eaLnBrk="1" fontAlgn="auto" latinLnBrk="0" hangingPunct="1">
                <a:lnSpc>
                  <a:spcPct val="100000"/>
                </a:lnSpc>
                <a:spcBef>
                  <a:spcPts val="0"/>
                </a:spcBef>
                <a:spcAft>
                  <a:spcPts val="0"/>
                </a:spcAft>
                <a:buClrTx/>
                <a:buSzTx/>
                <a:buFontTx/>
                <a:buNone/>
                <a:tabLst/>
                <a:defRPr/>
              </a:pPr>
              <a:endParaRPr lang="en-CA" b="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Either enter data by employee...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 number</a:t>
              </a:r>
              <a:r>
                <a:rPr lang="en-CA" b="0" baseline="0">
                  <a:effectLst/>
                </a:rPr>
                <a:t> of paid straight time hours for each employee.</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hourly wage rate for that employee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Or combine employees</a:t>
              </a:r>
              <a:r>
                <a:rPr lang="en-CA" b="1" baseline="0">
                  <a:effectLst/>
                </a:rPr>
                <a:t> who are paid at the same wage rate...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a:t>
              </a:r>
              <a:r>
                <a:rPr lang="en-CA" b="0" baseline="0">
                  <a:effectLst/>
                </a:rPr>
                <a:t> total number of straight time hours paid at the same wage rate, </a:t>
              </a:r>
              <a:r>
                <a:rPr lang="en-CA" b="0" i="1" baseline="0">
                  <a:solidFill>
                    <a:srgbClr val="FF0000"/>
                  </a:solidFill>
                  <a:effectLst/>
                </a:rPr>
                <a:t>regardless of how many employees are paid at that rate</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corresponding hourly wage rate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for another group of employees.</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baseline="0">
                  <a:effectLst/>
                </a:rPr>
                <a:t>And if you need more than 50 rows...</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Weighted average calculation is </a:t>
              </a:r>
              <a:r>
                <a:rPr lang="en-CA" b="0" i="1" baseline="0">
                  <a:solidFill>
                    <a:srgbClr val="FF0000"/>
                  </a:solidFill>
                  <a:effectLst/>
                </a:rPr>
                <a:t>iterative</a:t>
              </a:r>
              <a:r>
                <a:rPr lang="en-CA" b="0" baseline="0">
                  <a:effectLst/>
                </a:rPr>
                <a:t>, which means you can: </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1. Enter the number of paid straight time hours and the corresponding hourly wage rate for </a:t>
              </a:r>
              <a:r>
                <a:rPr lang="en-CA" b="0" i="1" baseline="0">
                  <a:solidFill>
                    <a:srgbClr val="FF0000"/>
                  </a:solidFill>
                  <a:effectLst/>
                </a:rPr>
                <a:t>(up to) 50 employees</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Take the </a:t>
              </a:r>
              <a:r>
                <a:rPr lang="en-CA" b="1" baseline="0">
                  <a:effectLst/>
                </a:rPr>
                <a:t>total paid straight time hours</a:t>
              </a:r>
              <a:r>
                <a:rPr lang="en-CA" b="0" baseline="0">
                  <a:effectLst/>
                </a:rPr>
                <a:t> (cell D12) and </a:t>
              </a:r>
              <a:r>
                <a:rPr lang="en-CA" b="1" baseline="0">
                  <a:effectLst/>
                </a:rPr>
                <a:t>weighted average wage rate</a:t>
              </a:r>
              <a:r>
                <a:rPr lang="en-CA" b="0" baseline="0">
                  <a:effectLst/>
                </a:rPr>
                <a:t> (cell D13) </a:t>
              </a:r>
              <a:r>
                <a:rPr lang="en-CA" b="0" i="1" baseline="0">
                  <a:solidFill>
                    <a:srgbClr val="FF0000"/>
                  </a:solidFill>
                  <a:effectLst/>
                </a:rPr>
                <a:t>from the previous step</a:t>
              </a:r>
              <a:r>
                <a:rPr lang="en-CA" b="0" baseline="0">
                  <a:effectLst/>
                </a:rPr>
                <a:t>, and include them as </a:t>
              </a:r>
              <a:r>
                <a:rPr lang="en-CA" b="0" i="1" baseline="0">
                  <a:solidFill>
                    <a:srgbClr val="FF0000"/>
                  </a:solidFill>
                  <a:effectLst/>
                </a:rPr>
                <a:t>one (1) of the entries </a:t>
              </a:r>
              <a:r>
                <a:rPr lang="en-CA" b="0" baseline="0">
                  <a:effectLst/>
                </a:rPr>
                <a:t>in the next calculation.</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as many time as needed.</a:t>
              </a:r>
            </a:p>
          </xdr:txBody>
        </xdr:sp>
      </mc:Fallback>
    </mc:AlternateContent>
    <xdr:clientData/>
  </xdr:twoCellAnchor>
  <xdr:twoCellAnchor>
    <xdr:from>
      <xdr:col>0</xdr:col>
      <xdr:colOff>0</xdr:colOff>
      <xdr:row>0</xdr:row>
      <xdr:rowOff>0</xdr:rowOff>
    </xdr:from>
    <xdr:to>
      <xdr:col>15</xdr:col>
      <xdr:colOff>184038</xdr:colOff>
      <xdr:row>5</xdr:row>
      <xdr:rowOff>25638</xdr:rowOff>
    </xdr:to>
    <xdr:grpSp>
      <xdr:nvGrpSpPr>
        <xdr:cNvPr id="35" name="Group 34">
          <a:extLst>
            <a:ext uri="{FF2B5EF4-FFF2-40B4-BE49-F238E27FC236}">
              <a16:creationId xmlns:a16="http://schemas.microsoft.com/office/drawing/2014/main" id="{00000000-0008-0000-1500-000023000000}"/>
            </a:ext>
          </a:extLst>
        </xdr:cNvPr>
        <xdr:cNvGrpSpPr/>
      </xdr:nvGrpSpPr>
      <xdr:grpSpPr>
        <a:xfrm>
          <a:off x="0" y="0"/>
          <a:ext cx="11088258" cy="940038"/>
          <a:chOff x="0" y="0"/>
          <a:chExt cx="11088258" cy="940038"/>
        </a:xfrm>
      </xdr:grpSpPr>
      <xdr:grpSp>
        <xdr:nvGrpSpPr>
          <xdr:cNvPr id="36" name="Group 35">
            <a:extLst>
              <a:ext uri="{FF2B5EF4-FFF2-40B4-BE49-F238E27FC236}">
                <a16:creationId xmlns:a16="http://schemas.microsoft.com/office/drawing/2014/main" id="{00000000-0008-0000-1500-000024000000}"/>
              </a:ext>
            </a:extLst>
          </xdr:cNvPr>
          <xdr:cNvGrpSpPr/>
        </xdr:nvGrpSpPr>
        <xdr:grpSpPr>
          <a:xfrm>
            <a:off x="0" y="0"/>
            <a:ext cx="11088258" cy="940038"/>
            <a:chOff x="730464" y="0"/>
            <a:chExt cx="10817748" cy="978138"/>
          </a:xfrm>
        </xdr:grpSpPr>
        <xdr:grpSp>
          <xdr:nvGrpSpPr>
            <xdr:cNvPr id="38" name="Group 37">
              <a:extLst>
                <a:ext uri="{FF2B5EF4-FFF2-40B4-BE49-F238E27FC236}">
                  <a16:creationId xmlns:a16="http://schemas.microsoft.com/office/drawing/2014/main" id="{00000000-0008-0000-1500-000026000000}"/>
                </a:ext>
              </a:extLst>
            </xdr:cNvPr>
            <xdr:cNvGrpSpPr/>
          </xdr:nvGrpSpPr>
          <xdr:grpSpPr>
            <a:xfrm>
              <a:off x="2273700" y="0"/>
              <a:ext cx="1481318" cy="663813"/>
              <a:chOff x="978300" y="0"/>
              <a:chExt cx="1481318" cy="663813"/>
            </a:xfrm>
          </xdr:grpSpPr>
          <xdr:sp macro="" textlink="">
            <xdr:nvSpPr>
              <xdr:cNvPr id="65" name="TextBox 64">
                <a:hlinkClick xmlns:r="http://schemas.openxmlformats.org/officeDocument/2006/relationships" r:id="rId1"/>
                <a:extLst>
                  <a:ext uri="{FF2B5EF4-FFF2-40B4-BE49-F238E27FC236}">
                    <a16:creationId xmlns:a16="http://schemas.microsoft.com/office/drawing/2014/main" id="{00000000-0008-0000-1500-000041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66" name="TextBox 65">
                <a:hlinkClick xmlns:r="http://schemas.openxmlformats.org/officeDocument/2006/relationships" r:id="rId2"/>
                <a:extLst>
                  <a:ext uri="{FF2B5EF4-FFF2-40B4-BE49-F238E27FC236}">
                    <a16:creationId xmlns:a16="http://schemas.microsoft.com/office/drawing/2014/main" id="{00000000-0008-0000-1500-000042000000}"/>
                  </a:ext>
                </a:extLst>
              </xdr:cNvPr>
              <xdr:cNvSpPr txBox="1"/>
            </xdr:nvSpPr>
            <xdr:spPr>
              <a:xfrm>
                <a:off x="978300"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67" name="TextBox 66">
                <a:extLst>
                  <a:ext uri="{FF2B5EF4-FFF2-40B4-BE49-F238E27FC236}">
                    <a16:creationId xmlns:a16="http://schemas.microsoft.com/office/drawing/2014/main" id="{00000000-0008-0000-1500-000043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39" name="Group 38">
              <a:extLst>
                <a:ext uri="{FF2B5EF4-FFF2-40B4-BE49-F238E27FC236}">
                  <a16:creationId xmlns:a16="http://schemas.microsoft.com/office/drawing/2014/main" id="{00000000-0008-0000-1500-000027000000}"/>
                </a:ext>
              </a:extLst>
            </xdr:cNvPr>
            <xdr:cNvGrpSpPr/>
          </xdr:nvGrpSpPr>
          <xdr:grpSpPr>
            <a:xfrm>
              <a:off x="3826089" y="0"/>
              <a:ext cx="1474512" cy="663813"/>
              <a:chOff x="2530689" y="0"/>
              <a:chExt cx="1474512" cy="663813"/>
            </a:xfrm>
          </xdr:grpSpPr>
          <xdr:sp macro="" textlink="">
            <xdr:nvSpPr>
              <xdr:cNvPr id="62" name="TextBox 61">
                <a:hlinkClick xmlns:r="http://schemas.openxmlformats.org/officeDocument/2006/relationships" r:id="rId3"/>
                <a:extLst>
                  <a:ext uri="{FF2B5EF4-FFF2-40B4-BE49-F238E27FC236}">
                    <a16:creationId xmlns:a16="http://schemas.microsoft.com/office/drawing/2014/main" id="{00000000-0008-0000-1500-00003E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63" name="TextBox 62">
                <a:hlinkClick xmlns:r="http://schemas.openxmlformats.org/officeDocument/2006/relationships" r:id="rId4"/>
                <a:extLst>
                  <a:ext uri="{FF2B5EF4-FFF2-40B4-BE49-F238E27FC236}">
                    <a16:creationId xmlns:a16="http://schemas.microsoft.com/office/drawing/2014/main" id="{00000000-0008-0000-1500-00003F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64" name="TextBox 63">
                <a:extLst>
                  <a:ext uri="{FF2B5EF4-FFF2-40B4-BE49-F238E27FC236}">
                    <a16:creationId xmlns:a16="http://schemas.microsoft.com/office/drawing/2014/main" id="{00000000-0008-0000-1500-000040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0" name="Group 39">
              <a:extLst>
                <a:ext uri="{FF2B5EF4-FFF2-40B4-BE49-F238E27FC236}">
                  <a16:creationId xmlns:a16="http://schemas.microsoft.com/office/drawing/2014/main" id="{00000000-0008-0000-1500-000028000000}"/>
                </a:ext>
              </a:extLst>
            </xdr:cNvPr>
            <xdr:cNvGrpSpPr/>
          </xdr:nvGrpSpPr>
          <xdr:grpSpPr>
            <a:xfrm>
              <a:off x="5374356" y="0"/>
              <a:ext cx="1475827" cy="663813"/>
              <a:chOff x="4078956" y="0"/>
              <a:chExt cx="1475827" cy="663813"/>
            </a:xfrm>
          </xdr:grpSpPr>
          <xdr:sp macro="" textlink="">
            <xdr:nvSpPr>
              <xdr:cNvPr id="59" name="TextBox 58">
                <a:hlinkClick xmlns:r="http://schemas.openxmlformats.org/officeDocument/2006/relationships" r:id="rId5"/>
                <a:extLst>
                  <a:ext uri="{FF2B5EF4-FFF2-40B4-BE49-F238E27FC236}">
                    <a16:creationId xmlns:a16="http://schemas.microsoft.com/office/drawing/2014/main" id="{00000000-0008-0000-1500-00003B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60" name="TextBox 59">
                <a:hlinkClick xmlns:r="http://schemas.openxmlformats.org/officeDocument/2006/relationships" r:id="rId6"/>
                <a:extLst>
                  <a:ext uri="{FF2B5EF4-FFF2-40B4-BE49-F238E27FC236}">
                    <a16:creationId xmlns:a16="http://schemas.microsoft.com/office/drawing/2014/main" id="{00000000-0008-0000-1500-00003C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61" name="TextBox 60">
                <a:extLst>
                  <a:ext uri="{FF2B5EF4-FFF2-40B4-BE49-F238E27FC236}">
                    <a16:creationId xmlns:a16="http://schemas.microsoft.com/office/drawing/2014/main" id="{00000000-0008-0000-1500-00003D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41" name="Group 40">
              <a:extLst>
                <a:ext uri="{FF2B5EF4-FFF2-40B4-BE49-F238E27FC236}">
                  <a16:creationId xmlns:a16="http://schemas.microsoft.com/office/drawing/2014/main" id="{00000000-0008-0000-1500-000029000000}"/>
                </a:ext>
              </a:extLst>
            </xdr:cNvPr>
            <xdr:cNvGrpSpPr/>
          </xdr:nvGrpSpPr>
          <xdr:grpSpPr>
            <a:xfrm>
              <a:off x="6949918" y="0"/>
              <a:ext cx="1474511" cy="663813"/>
              <a:chOff x="5654518" y="0"/>
              <a:chExt cx="1474511" cy="663813"/>
            </a:xfrm>
          </xdr:grpSpPr>
          <xdr:sp macro="" textlink="">
            <xdr:nvSpPr>
              <xdr:cNvPr id="56" name="TextBox 55">
                <a:hlinkClick xmlns:r="http://schemas.openxmlformats.org/officeDocument/2006/relationships" r:id="rId7"/>
                <a:extLst>
                  <a:ext uri="{FF2B5EF4-FFF2-40B4-BE49-F238E27FC236}">
                    <a16:creationId xmlns:a16="http://schemas.microsoft.com/office/drawing/2014/main" id="{00000000-0008-0000-1500-000038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57" name="TextBox 56">
                <a:hlinkClick xmlns:r="http://schemas.openxmlformats.org/officeDocument/2006/relationships" r:id="rId8"/>
                <a:extLst>
                  <a:ext uri="{FF2B5EF4-FFF2-40B4-BE49-F238E27FC236}">
                    <a16:creationId xmlns:a16="http://schemas.microsoft.com/office/drawing/2014/main" id="{00000000-0008-0000-1500-000039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58" name="TextBox 57">
                <a:extLst>
                  <a:ext uri="{FF2B5EF4-FFF2-40B4-BE49-F238E27FC236}">
                    <a16:creationId xmlns:a16="http://schemas.microsoft.com/office/drawing/2014/main" id="{00000000-0008-0000-1500-00003A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2" name="Group 41">
              <a:extLst>
                <a:ext uri="{FF2B5EF4-FFF2-40B4-BE49-F238E27FC236}">
                  <a16:creationId xmlns:a16="http://schemas.microsoft.com/office/drawing/2014/main" id="{00000000-0008-0000-1500-00002A000000}"/>
                </a:ext>
              </a:extLst>
            </xdr:cNvPr>
            <xdr:cNvGrpSpPr/>
          </xdr:nvGrpSpPr>
          <xdr:grpSpPr>
            <a:xfrm>
              <a:off x="8511832" y="0"/>
              <a:ext cx="1474511" cy="978138"/>
              <a:chOff x="7216432" y="0"/>
              <a:chExt cx="1474511" cy="978138"/>
            </a:xfrm>
          </xdr:grpSpPr>
          <xdr:sp macro="" textlink="">
            <xdr:nvSpPr>
              <xdr:cNvPr id="51" name="TextBox 50">
                <a:hlinkClick xmlns:r="http://schemas.openxmlformats.org/officeDocument/2006/relationships" r:id="rId9"/>
                <a:extLst>
                  <a:ext uri="{FF2B5EF4-FFF2-40B4-BE49-F238E27FC236}">
                    <a16:creationId xmlns:a16="http://schemas.microsoft.com/office/drawing/2014/main" id="{00000000-0008-0000-1500-000033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52" name="TextBox 51">
                <a:hlinkClick xmlns:r="http://schemas.openxmlformats.org/officeDocument/2006/relationships" r:id="rId10"/>
                <a:extLst>
                  <a:ext uri="{FF2B5EF4-FFF2-40B4-BE49-F238E27FC236}">
                    <a16:creationId xmlns:a16="http://schemas.microsoft.com/office/drawing/2014/main" id="{00000000-0008-0000-1500-000034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53" name="TextBox 52">
                <a:hlinkClick xmlns:r="http://schemas.openxmlformats.org/officeDocument/2006/relationships" r:id="rId11"/>
                <a:extLst>
                  <a:ext uri="{FF2B5EF4-FFF2-40B4-BE49-F238E27FC236}">
                    <a16:creationId xmlns:a16="http://schemas.microsoft.com/office/drawing/2014/main" id="{00000000-0008-0000-1500-000035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54" name="TextBox 53">
                <a:extLst>
                  <a:ext uri="{FF2B5EF4-FFF2-40B4-BE49-F238E27FC236}">
                    <a16:creationId xmlns:a16="http://schemas.microsoft.com/office/drawing/2014/main" id="{00000000-0008-0000-1500-000036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55" name="TextBox 54">
                <a:hlinkClick xmlns:r="http://schemas.openxmlformats.org/officeDocument/2006/relationships" r:id="rId12"/>
                <a:extLst>
                  <a:ext uri="{FF2B5EF4-FFF2-40B4-BE49-F238E27FC236}">
                    <a16:creationId xmlns:a16="http://schemas.microsoft.com/office/drawing/2014/main" id="{00000000-0008-0000-1500-000037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43" name="Group 42">
              <a:extLst>
                <a:ext uri="{FF2B5EF4-FFF2-40B4-BE49-F238E27FC236}">
                  <a16:creationId xmlns:a16="http://schemas.microsoft.com/office/drawing/2014/main" id="{00000000-0008-0000-1500-00002B000000}"/>
                </a:ext>
              </a:extLst>
            </xdr:cNvPr>
            <xdr:cNvGrpSpPr/>
          </xdr:nvGrpSpPr>
          <xdr:grpSpPr>
            <a:xfrm>
              <a:off x="10067925" y="0"/>
              <a:ext cx="1480287" cy="658350"/>
              <a:chOff x="8772525" y="0"/>
              <a:chExt cx="1480287" cy="658350"/>
            </a:xfrm>
          </xdr:grpSpPr>
          <xdr:sp macro="" textlink="">
            <xdr:nvSpPr>
              <xdr:cNvPr id="48" name="TextBox 47">
                <a:hlinkClick xmlns:r="http://schemas.openxmlformats.org/officeDocument/2006/relationships" r:id="rId13"/>
                <a:extLst>
                  <a:ext uri="{FF2B5EF4-FFF2-40B4-BE49-F238E27FC236}">
                    <a16:creationId xmlns:a16="http://schemas.microsoft.com/office/drawing/2014/main" id="{00000000-0008-0000-1500-000030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49" name="TextBox 48">
                <a:extLst>
                  <a:ext uri="{FF2B5EF4-FFF2-40B4-BE49-F238E27FC236}">
                    <a16:creationId xmlns:a16="http://schemas.microsoft.com/office/drawing/2014/main" id="{00000000-0008-0000-1500-000031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50" name="TextBox 49">
                <a:hlinkClick xmlns:r="http://schemas.openxmlformats.org/officeDocument/2006/relationships" r:id="rId14"/>
                <a:extLst>
                  <a:ext uri="{FF2B5EF4-FFF2-40B4-BE49-F238E27FC236}">
                    <a16:creationId xmlns:a16="http://schemas.microsoft.com/office/drawing/2014/main" id="{00000000-0008-0000-1500-000032000000}"/>
                  </a:ext>
                </a:extLst>
              </xdr:cNvPr>
              <xdr:cNvSpPr txBox="1"/>
            </xdr:nvSpPr>
            <xdr:spPr>
              <a:xfrm>
                <a:off x="8772525" y="514350"/>
                <a:ext cx="144000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4" name="Group 43">
              <a:extLst>
                <a:ext uri="{FF2B5EF4-FFF2-40B4-BE49-F238E27FC236}">
                  <a16:creationId xmlns:a16="http://schemas.microsoft.com/office/drawing/2014/main" id="{00000000-0008-0000-1500-00002C000000}"/>
                </a:ext>
              </a:extLst>
            </xdr:cNvPr>
            <xdr:cNvGrpSpPr/>
          </xdr:nvGrpSpPr>
          <xdr:grpSpPr>
            <a:xfrm>
              <a:off x="730464" y="0"/>
              <a:ext cx="1474512" cy="663813"/>
              <a:chOff x="2530689" y="0"/>
              <a:chExt cx="1474512" cy="663813"/>
            </a:xfrm>
          </xdr:grpSpPr>
          <xdr:sp macro="" textlink="">
            <xdr:nvSpPr>
              <xdr:cNvPr id="45" name="TextBox 44">
                <a:hlinkClick xmlns:r="http://schemas.openxmlformats.org/officeDocument/2006/relationships" r:id="rId15"/>
                <a:extLst>
                  <a:ext uri="{FF2B5EF4-FFF2-40B4-BE49-F238E27FC236}">
                    <a16:creationId xmlns:a16="http://schemas.microsoft.com/office/drawing/2014/main" id="{00000000-0008-0000-1500-00002D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46" name="TextBox 45">
                <a:hlinkClick xmlns:r="http://schemas.openxmlformats.org/officeDocument/2006/relationships" r:id="rId16"/>
                <a:extLst>
                  <a:ext uri="{FF2B5EF4-FFF2-40B4-BE49-F238E27FC236}">
                    <a16:creationId xmlns:a16="http://schemas.microsoft.com/office/drawing/2014/main" id="{00000000-0008-0000-1500-00002E000000}"/>
                  </a:ext>
                </a:extLst>
              </xdr:cNvPr>
              <xdr:cNvSpPr txBox="1"/>
            </xdr:nvSpPr>
            <xdr:spPr>
              <a:xfrm>
                <a:off x="2530689" y="519813"/>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47" name="TextBox 46">
                <a:extLst>
                  <a:ext uri="{FF2B5EF4-FFF2-40B4-BE49-F238E27FC236}">
                    <a16:creationId xmlns:a16="http://schemas.microsoft.com/office/drawing/2014/main" id="{00000000-0008-0000-1500-00002F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37" name="TextBox 36">
            <a:hlinkClick xmlns:r="http://schemas.openxmlformats.org/officeDocument/2006/relationships" r:id="rId17"/>
            <a:extLst>
              <a:ext uri="{FF2B5EF4-FFF2-40B4-BE49-F238E27FC236}">
                <a16:creationId xmlns:a16="http://schemas.microsoft.com/office/drawing/2014/main" id="{00000000-0008-0000-1500-000025000000}"/>
              </a:ext>
            </a:extLst>
          </xdr:cNvPr>
          <xdr:cNvSpPr txBox="1"/>
        </xdr:nvSpPr>
        <xdr:spPr>
          <a:xfrm>
            <a:off x="0" y="6553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76200</xdr:rowOff>
    </xdr:from>
    <xdr:to>
      <xdr:col>1</xdr:col>
      <xdr:colOff>1270822</xdr:colOff>
      <xdr:row>5</xdr:row>
      <xdr:rowOff>31711</xdr:rowOff>
    </xdr:to>
    <xdr:sp macro="" textlink="">
      <xdr:nvSpPr>
        <xdr:cNvPr id="68" name="TextBox 67">
          <a:hlinkClick xmlns:r="http://schemas.openxmlformats.org/officeDocument/2006/relationships" r:id="rId18"/>
          <a:extLst>
            <a:ext uri="{FF2B5EF4-FFF2-40B4-BE49-F238E27FC236}">
              <a16:creationId xmlns:a16="http://schemas.microsoft.com/office/drawing/2014/main" id="{00000000-0008-0000-1500-000044000000}"/>
            </a:ext>
          </a:extLst>
        </xdr:cNvPr>
        <xdr:cNvSpPr txBox="1"/>
      </xdr:nvSpPr>
      <xdr:spPr>
        <a:xfrm>
          <a:off x="0" y="8077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13</xdr:row>
          <xdr:rowOff>190500</xdr:rowOff>
        </xdr:from>
        <xdr:to>
          <xdr:col>1</xdr:col>
          <xdr:colOff>114300</xdr:colOff>
          <xdr:row>15</xdr:row>
          <xdr:rowOff>57150</xdr:rowOff>
        </xdr:to>
        <xdr:sp macro="" textlink="">
          <xdr:nvSpPr>
            <xdr:cNvPr id="74764" name="Check Box 12" hidden="1">
              <a:extLst>
                <a:ext uri="{63B3BB69-23CF-44E3-9099-C40C66FF867C}">
                  <a14:compatExt spid="_x0000_s74764"/>
                </a:ext>
                <a:ext uri="{FF2B5EF4-FFF2-40B4-BE49-F238E27FC236}">
                  <a16:creationId xmlns:a16="http://schemas.microsoft.com/office/drawing/2014/main" id="{00000000-0008-0000-1600-00000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190500</xdr:rowOff>
        </xdr:from>
        <xdr:to>
          <xdr:col>1</xdr:col>
          <xdr:colOff>114300</xdr:colOff>
          <xdr:row>2</xdr:row>
          <xdr:rowOff>57150</xdr:rowOff>
        </xdr:to>
        <xdr:sp macro="" textlink="">
          <xdr:nvSpPr>
            <xdr:cNvPr id="74768" name="Check Box 16" hidden="1">
              <a:extLst>
                <a:ext uri="{63B3BB69-23CF-44E3-9099-C40C66FF867C}">
                  <a14:compatExt spid="_x0000_s74768"/>
                </a:ext>
                <a:ext uri="{FF2B5EF4-FFF2-40B4-BE49-F238E27FC236}">
                  <a16:creationId xmlns:a16="http://schemas.microsoft.com/office/drawing/2014/main" id="{00000000-0008-0000-1600-00001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180975</xdr:rowOff>
        </xdr:from>
        <xdr:to>
          <xdr:col>1</xdr:col>
          <xdr:colOff>114300</xdr:colOff>
          <xdr:row>7</xdr:row>
          <xdr:rowOff>47625</xdr:rowOff>
        </xdr:to>
        <xdr:sp macro="" textlink="">
          <xdr:nvSpPr>
            <xdr:cNvPr id="74770" name="Check Box 18" hidden="1">
              <a:extLst>
                <a:ext uri="{63B3BB69-23CF-44E3-9099-C40C66FF867C}">
                  <a14:compatExt spid="_x0000_s74770"/>
                </a:ext>
                <a:ext uri="{FF2B5EF4-FFF2-40B4-BE49-F238E27FC236}">
                  <a16:creationId xmlns:a16="http://schemas.microsoft.com/office/drawing/2014/main" id="{00000000-0008-0000-1600-00001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190500</xdr:rowOff>
        </xdr:from>
        <xdr:to>
          <xdr:col>1</xdr:col>
          <xdr:colOff>114300</xdr:colOff>
          <xdr:row>9</xdr:row>
          <xdr:rowOff>57150</xdr:rowOff>
        </xdr:to>
        <xdr:sp macro="" textlink="">
          <xdr:nvSpPr>
            <xdr:cNvPr id="74771" name="Check Box 19" hidden="1">
              <a:extLst>
                <a:ext uri="{63B3BB69-23CF-44E3-9099-C40C66FF867C}">
                  <a14:compatExt spid="_x0000_s74771"/>
                </a:ext>
                <a:ext uri="{FF2B5EF4-FFF2-40B4-BE49-F238E27FC236}">
                  <a16:creationId xmlns:a16="http://schemas.microsoft.com/office/drawing/2014/main" id="{00000000-0008-0000-1600-00001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180975</xdr:rowOff>
        </xdr:from>
        <xdr:to>
          <xdr:col>1</xdr:col>
          <xdr:colOff>114300</xdr:colOff>
          <xdr:row>19</xdr:row>
          <xdr:rowOff>47625</xdr:rowOff>
        </xdr:to>
        <xdr:sp macro="" textlink="">
          <xdr:nvSpPr>
            <xdr:cNvPr id="74772" name="Check Box 20" hidden="1">
              <a:extLst>
                <a:ext uri="{63B3BB69-23CF-44E3-9099-C40C66FF867C}">
                  <a14:compatExt spid="_x0000_s74772"/>
                </a:ext>
                <a:ext uri="{FF2B5EF4-FFF2-40B4-BE49-F238E27FC236}">
                  <a16:creationId xmlns:a16="http://schemas.microsoft.com/office/drawing/2014/main" id="{00000000-0008-0000-1600-00001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190500</xdr:rowOff>
        </xdr:from>
        <xdr:to>
          <xdr:col>1</xdr:col>
          <xdr:colOff>114300</xdr:colOff>
          <xdr:row>23</xdr:row>
          <xdr:rowOff>57150</xdr:rowOff>
        </xdr:to>
        <xdr:sp macro="" textlink="">
          <xdr:nvSpPr>
            <xdr:cNvPr id="74773" name="Check Box 21" hidden="1">
              <a:extLst>
                <a:ext uri="{63B3BB69-23CF-44E3-9099-C40C66FF867C}">
                  <a14:compatExt spid="_x0000_s74773"/>
                </a:ext>
                <a:ext uri="{FF2B5EF4-FFF2-40B4-BE49-F238E27FC236}">
                  <a16:creationId xmlns:a16="http://schemas.microsoft.com/office/drawing/2014/main" id="{00000000-0008-0000-1600-00001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190500</xdr:rowOff>
        </xdr:from>
        <xdr:to>
          <xdr:col>1</xdr:col>
          <xdr:colOff>114300</xdr:colOff>
          <xdr:row>27</xdr:row>
          <xdr:rowOff>57150</xdr:rowOff>
        </xdr:to>
        <xdr:sp macro="" textlink="">
          <xdr:nvSpPr>
            <xdr:cNvPr id="74774" name="Check Box 22" hidden="1">
              <a:extLst>
                <a:ext uri="{63B3BB69-23CF-44E3-9099-C40C66FF867C}">
                  <a14:compatExt spid="_x0000_s74774"/>
                </a:ext>
                <a:ext uri="{FF2B5EF4-FFF2-40B4-BE49-F238E27FC236}">
                  <a16:creationId xmlns:a16="http://schemas.microsoft.com/office/drawing/2014/main" id="{00000000-0008-0000-1600-00001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190500</xdr:rowOff>
        </xdr:from>
        <xdr:to>
          <xdr:col>1</xdr:col>
          <xdr:colOff>114300</xdr:colOff>
          <xdr:row>29</xdr:row>
          <xdr:rowOff>57150</xdr:rowOff>
        </xdr:to>
        <xdr:sp macro="" textlink="">
          <xdr:nvSpPr>
            <xdr:cNvPr id="74775" name="Check Box 23" hidden="1">
              <a:extLst>
                <a:ext uri="{63B3BB69-23CF-44E3-9099-C40C66FF867C}">
                  <a14:compatExt spid="_x0000_s74775"/>
                </a:ext>
                <a:ext uri="{FF2B5EF4-FFF2-40B4-BE49-F238E27FC236}">
                  <a16:creationId xmlns:a16="http://schemas.microsoft.com/office/drawing/2014/main" id="{00000000-0008-0000-1600-00001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209550</xdr:rowOff>
        </xdr:from>
        <xdr:to>
          <xdr:col>1</xdr:col>
          <xdr:colOff>114300</xdr:colOff>
          <xdr:row>38</xdr:row>
          <xdr:rowOff>76200</xdr:rowOff>
        </xdr:to>
        <xdr:sp macro="" textlink="">
          <xdr:nvSpPr>
            <xdr:cNvPr id="74776" name="Check Box 24" hidden="1">
              <a:extLst>
                <a:ext uri="{63B3BB69-23CF-44E3-9099-C40C66FF867C}">
                  <a14:compatExt spid="_x0000_s74776"/>
                </a:ext>
                <a:ext uri="{FF2B5EF4-FFF2-40B4-BE49-F238E27FC236}">
                  <a16:creationId xmlns:a16="http://schemas.microsoft.com/office/drawing/2014/main" id="{00000000-0008-0000-1600-00001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200025</xdr:rowOff>
        </xdr:from>
        <xdr:to>
          <xdr:col>1</xdr:col>
          <xdr:colOff>114300</xdr:colOff>
          <xdr:row>43</xdr:row>
          <xdr:rowOff>66675</xdr:rowOff>
        </xdr:to>
        <xdr:sp macro="" textlink="">
          <xdr:nvSpPr>
            <xdr:cNvPr id="74777" name="Check Box 25" hidden="1">
              <a:extLst>
                <a:ext uri="{63B3BB69-23CF-44E3-9099-C40C66FF867C}">
                  <a14:compatExt spid="_x0000_s74777"/>
                </a:ext>
                <a:ext uri="{FF2B5EF4-FFF2-40B4-BE49-F238E27FC236}">
                  <a16:creationId xmlns:a16="http://schemas.microsoft.com/office/drawing/2014/main" id="{00000000-0008-0000-1600-00001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190500</xdr:rowOff>
        </xdr:from>
        <xdr:to>
          <xdr:col>1</xdr:col>
          <xdr:colOff>114300</xdr:colOff>
          <xdr:row>47</xdr:row>
          <xdr:rowOff>57150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16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200025</xdr:rowOff>
        </xdr:from>
        <xdr:to>
          <xdr:col>1</xdr:col>
          <xdr:colOff>114300</xdr:colOff>
          <xdr:row>11</xdr:row>
          <xdr:rowOff>66675</xdr:rowOff>
        </xdr:to>
        <xdr:sp macro="" textlink="">
          <xdr:nvSpPr>
            <xdr:cNvPr id="74779" name="Check Box 27" hidden="1">
              <a:extLst>
                <a:ext uri="{63B3BB69-23CF-44E3-9099-C40C66FF867C}">
                  <a14:compatExt spid="_x0000_s74779"/>
                </a:ext>
                <a:ext uri="{FF2B5EF4-FFF2-40B4-BE49-F238E27FC236}">
                  <a16:creationId xmlns:a16="http://schemas.microsoft.com/office/drawing/2014/main" id="{00000000-0008-0000-1600-00001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435498</xdr:colOff>
      <xdr:row>4</xdr:row>
      <xdr:rowOff>63880</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0" y="0"/>
          <a:ext cx="10817748" cy="825880"/>
          <a:chOff x="0" y="0"/>
          <a:chExt cx="11088258" cy="793711"/>
        </a:xfrm>
      </xdr:grpSpPr>
      <xdr:grpSp>
        <xdr:nvGrpSpPr>
          <xdr:cNvPr id="72" name="Group 71">
            <a:extLst>
              <a:ext uri="{FF2B5EF4-FFF2-40B4-BE49-F238E27FC236}">
                <a16:creationId xmlns:a16="http://schemas.microsoft.com/office/drawing/2014/main" id="{00000000-0008-0000-0300-000048000000}"/>
              </a:ext>
            </a:extLst>
          </xdr:cNvPr>
          <xdr:cNvGrpSpPr/>
        </xdr:nvGrpSpPr>
        <xdr:grpSpPr>
          <a:xfrm>
            <a:off x="0" y="0"/>
            <a:ext cx="11088258" cy="637956"/>
            <a:chOff x="730464" y="0"/>
            <a:chExt cx="10817748" cy="663813"/>
          </a:xfrm>
        </xdr:grpSpPr>
        <xdr:grpSp>
          <xdr:nvGrpSpPr>
            <xdr:cNvPr id="74" name="Group 73">
              <a:extLst>
                <a:ext uri="{FF2B5EF4-FFF2-40B4-BE49-F238E27FC236}">
                  <a16:creationId xmlns:a16="http://schemas.microsoft.com/office/drawing/2014/main" id="{00000000-0008-0000-0300-00004A000000}"/>
                </a:ext>
              </a:extLst>
            </xdr:cNvPr>
            <xdr:cNvGrpSpPr/>
          </xdr:nvGrpSpPr>
          <xdr:grpSpPr>
            <a:xfrm>
              <a:off x="2273700" y="0"/>
              <a:ext cx="1481318" cy="501888"/>
              <a:chOff x="978300" y="0"/>
              <a:chExt cx="1481318" cy="501888"/>
            </a:xfrm>
          </xdr:grpSpPr>
          <xdr:sp macro="" textlink="">
            <xdr:nvSpPr>
              <xdr:cNvPr id="103" name="TextBox 102">
                <a:hlinkClick xmlns:r="http://schemas.openxmlformats.org/officeDocument/2006/relationships" r:id="rId1"/>
                <a:extLst>
                  <a:ext uri="{FF2B5EF4-FFF2-40B4-BE49-F238E27FC236}">
                    <a16:creationId xmlns:a16="http://schemas.microsoft.com/office/drawing/2014/main" id="{00000000-0008-0000-0300-000067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106" name="TextBox 105">
                <a:extLst>
                  <a:ext uri="{FF2B5EF4-FFF2-40B4-BE49-F238E27FC236}">
                    <a16:creationId xmlns:a16="http://schemas.microsoft.com/office/drawing/2014/main" id="{00000000-0008-0000-0300-00006A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5" name="Group 74">
              <a:extLst>
                <a:ext uri="{FF2B5EF4-FFF2-40B4-BE49-F238E27FC236}">
                  <a16:creationId xmlns:a16="http://schemas.microsoft.com/office/drawing/2014/main" id="{00000000-0008-0000-0300-00004B000000}"/>
                </a:ext>
              </a:extLst>
            </xdr:cNvPr>
            <xdr:cNvGrpSpPr/>
          </xdr:nvGrpSpPr>
          <xdr:grpSpPr>
            <a:xfrm>
              <a:off x="3826090" y="0"/>
              <a:ext cx="1474511" cy="501888"/>
              <a:chOff x="2530690" y="0"/>
              <a:chExt cx="1474511" cy="501888"/>
            </a:xfrm>
          </xdr:grpSpPr>
          <xdr:sp macro="" textlink="">
            <xdr:nvSpPr>
              <xdr:cNvPr id="100" name="TextBox 99">
                <a:hlinkClick xmlns:r="http://schemas.openxmlformats.org/officeDocument/2006/relationships" r:id="rId2"/>
                <a:extLst>
                  <a:ext uri="{FF2B5EF4-FFF2-40B4-BE49-F238E27FC236}">
                    <a16:creationId xmlns:a16="http://schemas.microsoft.com/office/drawing/2014/main" id="{00000000-0008-0000-0300-000064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102" name="TextBox 101">
                <a:extLst>
                  <a:ext uri="{FF2B5EF4-FFF2-40B4-BE49-F238E27FC236}">
                    <a16:creationId xmlns:a16="http://schemas.microsoft.com/office/drawing/2014/main" id="{00000000-0008-0000-0300-000066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76" name="Group 75">
              <a:extLst>
                <a:ext uri="{FF2B5EF4-FFF2-40B4-BE49-F238E27FC236}">
                  <a16:creationId xmlns:a16="http://schemas.microsoft.com/office/drawing/2014/main" id="{00000000-0008-0000-0300-00004C000000}"/>
                </a:ext>
              </a:extLst>
            </xdr:cNvPr>
            <xdr:cNvGrpSpPr/>
          </xdr:nvGrpSpPr>
          <xdr:grpSpPr>
            <a:xfrm>
              <a:off x="5374356" y="0"/>
              <a:ext cx="1475827" cy="501888"/>
              <a:chOff x="4078956" y="0"/>
              <a:chExt cx="1475827" cy="501888"/>
            </a:xfrm>
          </xdr:grpSpPr>
          <xdr:sp macro="" textlink="">
            <xdr:nvSpPr>
              <xdr:cNvPr id="97" name="TextBox 96">
                <a:hlinkClick xmlns:r="http://schemas.openxmlformats.org/officeDocument/2006/relationships" r:id="rId3"/>
                <a:extLst>
                  <a:ext uri="{FF2B5EF4-FFF2-40B4-BE49-F238E27FC236}">
                    <a16:creationId xmlns:a16="http://schemas.microsoft.com/office/drawing/2014/main" id="{00000000-0008-0000-0300-000061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99" name="TextBox 98">
                <a:extLst>
                  <a:ext uri="{FF2B5EF4-FFF2-40B4-BE49-F238E27FC236}">
                    <a16:creationId xmlns:a16="http://schemas.microsoft.com/office/drawing/2014/main" id="{00000000-0008-0000-0300-000063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77" name="Group 76">
              <a:extLst>
                <a:ext uri="{FF2B5EF4-FFF2-40B4-BE49-F238E27FC236}">
                  <a16:creationId xmlns:a16="http://schemas.microsoft.com/office/drawing/2014/main" id="{00000000-0008-0000-0300-00004D000000}"/>
                </a:ext>
              </a:extLst>
            </xdr:cNvPr>
            <xdr:cNvGrpSpPr/>
          </xdr:nvGrpSpPr>
          <xdr:grpSpPr>
            <a:xfrm>
              <a:off x="6949918" y="0"/>
              <a:ext cx="1474511" cy="501888"/>
              <a:chOff x="5654518" y="0"/>
              <a:chExt cx="1474511" cy="501888"/>
            </a:xfrm>
          </xdr:grpSpPr>
          <xdr:sp macro="" textlink="">
            <xdr:nvSpPr>
              <xdr:cNvPr id="94" name="TextBox 93">
                <a:hlinkClick xmlns:r="http://schemas.openxmlformats.org/officeDocument/2006/relationships" r:id="rId4"/>
                <a:extLst>
                  <a:ext uri="{FF2B5EF4-FFF2-40B4-BE49-F238E27FC236}">
                    <a16:creationId xmlns:a16="http://schemas.microsoft.com/office/drawing/2014/main" id="{00000000-0008-0000-0300-00005E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96" name="TextBox 95">
                <a:extLst>
                  <a:ext uri="{FF2B5EF4-FFF2-40B4-BE49-F238E27FC236}">
                    <a16:creationId xmlns:a16="http://schemas.microsoft.com/office/drawing/2014/main" id="{00000000-0008-0000-0300-000060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78" name="Group 77">
              <a:extLst>
                <a:ext uri="{FF2B5EF4-FFF2-40B4-BE49-F238E27FC236}">
                  <a16:creationId xmlns:a16="http://schemas.microsoft.com/office/drawing/2014/main" id="{00000000-0008-0000-0300-00004E000000}"/>
                </a:ext>
              </a:extLst>
            </xdr:cNvPr>
            <xdr:cNvGrpSpPr/>
          </xdr:nvGrpSpPr>
          <xdr:grpSpPr>
            <a:xfrm>
              <a:off x="8511832" y="0"/>
              <a:ext cx="1474511" cy="492363"/>
              <a:chOff x="7216432" y="0"/>
              <a:chExt cx="1474511" cy="492363"/>
            </a:xfrm>
          </xdr:grpSpPr>
          <xdr:sp macro="" textlink="">
            <xdr:nvSpPr>
              <xdr:cNvPr id="92" name="TextBox 91">
                <a:extLst>
                  <a:ext uri="{FF2B5EF4-FFF2-40B4-BE49-F238E27FC236}">
                    <a16:creationId xmlns:a16="http://schemas.microsoft.com/office/drawing/2014/main" id="{00000000-0008-0000-0300-00005C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3" name="TextBox 92">
                <a:hlinkClick xmlns:r="http://schemas.openxmlformats.org/officeDocument/2006/relationships" r:id="rId5"/>
                <a:extLst>
                  <a:ext uri="{FF2B5EF4-FFF2-40B4-BE49-F238E27FC236}">
                    <a16:creationId xmlns:a16="http://schemas.microsoft.com/office/drawing/2014/main" id="{00000000-0008-0000-0300-00005D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80" name="Group 79">
              <a:extLst>
                <a:ext uri="{FF2B5EF4-FFF2-40B4-BE49-F238E27FC236}">
                  <a16:creationId xmlns:a16="http://schemas.microsoft.com/office/drawing/2014/main" id="{00000000-0008-0000-0300-000050000000}"/>
                </a:ext>
              </a:extLst>
            </xdr:cNvPr>
            <xdr:cNvGrpSpPr/>
          </xdr:nvGrpSpPr>
          <xdr:grpSpPr>
            <a:xfrm>
              <a:off x="10067925" y="0"/>
              <a:ext cx="1480287" cy="658350"/>
              <a:chOff x="8772525" y="0"/>
              <a:chExt cx="1480287" cy="658350"/>
            </a:xfrm>
          </xdr:grpSpPr>
          <xdr:sp macro="" textlink="">
            <xdr:nvSpPr>
              <xdr:cNvPr id="86" name="TextBox 85">
                <a:hlinkClick xmlns:r="http://schemas.openxmlformats.org/officeDocument/2006/relationships" r:id="rId6"/>
                <a:extLst>
                  <a:ext uri="{FF2B5EF4-FFF2-40B4-BE49-F238E27FC236}">
                    <a16:creationId xmlns:a16="http://schemas.microsoft.com/office/drawing/2014/main" id="{00000000-0008-0000-0300-000056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87" name="TextBox 86">
                <a:extLst>
                  <a:ext uri="{FF2B5EF4-FFF2-40B4-BE49-F238E27FC236}">
                    <a16:creationId xmlns:a16="http://schemas.microsoft.com/office/drawing/2014/main" id="{00000000-0008-0000-0300-000057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88" name="TextBox 87">
                <a:hlinkClick xmlns:r="http://schemas.openxmlformats.org/officeDocument/2006/relationships" r:id="rId7"/>
                <a:extLst>
                  <a:ext uri="{FF2B5EF4-FFF2-40B4-BE49-F238E27FC236}">
                    <a16:creationId xmlns:a16="http://schemas.microsoft.com/office/drawing/2014/main" id="{00000000-0008-0000-0300-000058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1" name="Group 80">
              <a:extLst>
                <a:ext uri="{FF2B5EF4-FFF2-40B4-BE49-F238E27FC236}">
                  <a16:creationId xmlns:a16="http://schemas.microsoft.com/office/drawing/2014/main" id="{00000000-0008-0000-0300-000051000000}"/>
                </a:ext>
              </a:extLst>
            </xdr:cNvPr>
            <xdr:cNvGrpSpPr/>
          </xdr:nvGrpSpPr>
          <xdr:grpSpPr>
            <a:xfrm>
              <a:off x="730464" y="0"/>
              <a:ext cx="1474512" cy="663813"/>
              <a:chOff x="2530689" y="0"/>
              <a:chExt cx="1474512" cy="663813"/>
            </a:xfrm>
          </xdr:grpSpPr>
          <xdr:sp macro="" textlink="">
            <xdr:nvSpPr>
              <xdr:cNvPr id="82" name="TextBox 81">
                <a:hlinkClick xmlns:r="http://schemas.openxmlformats.org/officeDocument/2006/relationships" r:id="rId8"/>
                <a:extLst>
                  <a:ext uri="{FF2B5EF4-FFF2-40B4-BE49-F238E27FC236}">
                    <a16:creationId xmlns:a16="http://schemas.microsoft.com/office/drawing/2014/main" id="{00000000-0008-0000-0300-000052000000}"/>
                  </a:ext>
                </a:extLst>
              </xdr:cNvPr>
              <xdr:cNvSpPr txBox="1"/>
            </xdr:nvSpPr>
            <xdr:spPr>
              <a:xfrm>
                <a:off x="2530690" y="357888"/>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83" name="TextBox 82">
                <a:hlinkClick xmlns:r="http://schemas.openxmlformats.org/officeDocument/2006/relationships" r:id="rId9"/>
                <a:extLst>
                  <a:ext uri="{FF2B5EF4-FFF2-40B4-BE49-F238E27FC236}">
                    <a16:creationId xmlns:a16="http://schemas.microsoft.com/office/drawing/2014/main" id="{00000000-0008-0000-0300-000053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84" name="TextBox 83">
                <a:extLst>
                  <a:ext uri="{FF2B5EF4-FFF2-40B4-BE49-F238E27FC236}">
                    <a16:creationId xmlns:a16="http://schemas.microsoft.com/office/drawing/2014/main" id="{00000000-0008-0000-0300-000054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33" name="TextBox 32">
            <a:hlinkClick xmlns:r="http://schemas.openxmlformats.org/officeDocument/2006/relationships" r:id="rId10"/>
            <a:extLst>
              <a:ext uri="{FF2B5EF4-FFF2-40B4-BE49-F238E27FC236}">
                <a16:creationId xmlns:a16="http://schemas.microsoft.com/office/drawing/2014/main" id="{00000000-0008-0000-0300-000021000000}"/>
              </a:ext>
            </a:extLst>
          </xdr:cNvPr>
          <xdr:cNvSpPr txBox="1"/>
        </xdr:nvSpPr>
        <xdr:spPr>
          <a:xfrm>
            <a:off x="0" y="6553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5</xdr:row>
      <xdr:rowOff>38100</xdr:rowOff>
    </xdr:from>
    <xdr:to>
      <xdr:col>0</xdr:col>
      <xdr:colOff>1476562</xdr:colOff>
      <xdr:row>5</xdr:row>
      <xdr:rowOff>184111</xdr:rowOff>
    </xdr:to>
    <xdr:sp macro="" textlink="">
      <xdr:nvSpPr>
        <xdr:cNvPr id="35" name="TextBox 34">
          <a:hlinkClick xmlns:r="http://schemas.openxmlformats.org/officeDocument/2006/relationships" r:id="rId11"/>
          <a:extLst>
            <a:ext uri="{FF2B5EF4-FFF2-40B4-BE49-F238E27FC236}">
              <a16:creationId xmlns:a16="http://schemas.microsoft.com/office/drawing/2014/main" id="{00000000-0008-0000-0300-000023000000}"/>
            </a:ext>
          </a:extLst>
        </xdr:cNvPr>
        <xdr:cNvSpPr txBox="1"/>
      </xdr:nvSpPr>
      <xdr:spPr>
        <a:xfrm>
          <a:off x="0" y="990600"/>
          <a:ext cx="1476562" cy="1460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twoCellAnchor>
    <xdr:from>
      <xdr:col>0</xdr:col>
      <xdr:colOff>0</xdr:colOff>
      <xdr:row>4</xdr:row>
      <xdr:rowOff>76200</xdr:rowOff>
    </xdr:from>
    <xdr:to>
      <xdr:col>0</xdr:col>
      <xdr:colOff>1562100</xdr:colOff>
      <xdr:row>5</xdr:row>
      <xdr:rowOff>38100</xdr:rowOff>
    </xdr:to>
    <xdr:sp macro="" textlink="">
      <xdr:nvSpPr>
        <xdr:cNvPr id="36" name="TextBox 35">
          <a:hlinkClick xmlns:r="http://schemas.openxmlformats.org/officeDocument/2006/relationships" r:id="rId12"/>
          <a:extLst>
            <a:ext uri="{FF2B5EF4-FFF2-40B4-BE49-F238E27FC236}">
              <a16:creationId xmlns:a16="http://schemas.microsoft.com/office/drawing/2014/main" id="{00000000-0008-0000-0300-000024000000}"/>
            </a:ext>
          </a:extLst>
        </xdr:cNvPr>
        <xdr:cNvSpPr txBox="1"/>
      </xdr:nvSpPr>
      <xdr:spPr>
        <a:xfrm>
          <a:off x="0" y="838200"/>
          <a:ext cx="1562100" cy="15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a:t>
          </a:r>
          <a:r>
            <a:rPr lang="en-US" sz="900" baseline="0"/>
            <a:t> Recruitment - Retention</a:t>
          </a:r>
          <a:endParaRPr lang="en-US"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2173046</xdr:colOff>
      <xdr:row>4</xdr:row>
      <xdr:rowOff>110466</xdr:rowOff>
    </xdr:to>
    <xdr:pic>
      <xdr:nvPicPr>
        <xdr:cNvPr id="2" name="Picture 1" descr="image001.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610946" cy="8724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260238</xdr:colOff>
      <xdr:row>4</xdr:row>
      <xdr:rowOff>63880</xdr:rowOff>
    </xdr:to>
    <xdr:grpSp>
      <xdr:nvGrpSpPr>
        <xdr:cNvPr id="66" name="Group 65">
          <a:extLst>
            <a:ext uri="{FF2B5EF4-FFF2-40B4-BE49-F238E27FC236}">
              <a16:creationId xmlns:a16="http://schemas.microsoft.com/office/drawing/2014/main" id="{00000000-0008-0000-0500-000042000000}"/>
            </a:ext>
          </a:extLst>
        </xdr:cNvPr>
        <xdr:cNvGrpSpPr/>
      </xdr:nvGrpSpPr>
      <xdr:grpSpPr>
        <a:xfrm>
          <a:off x="0" y="0"/>
          <a:ext cx="10813938" cy="825880"/>
          <a:chOff x="0" y="0"/>
          <a:chExt cx="11088258" cy="793711"/>
        </a:xfrm>
      </xdr:grpSpPr>
      <xdr:grpSp>
        <xdr:nvGrpSpPr>
          <xdr:cNvPr id="67" name="Group 66">
            <a:extLst>
              <a:ext uri="{FF2B5EF4-FFF2-40B4-BE49-F238E27FC236}">
                <a16:creationId xmlns:a16="http://schemas.microsoft.com/office/drawing/2014/main" id="{00000000-0008-0000-0500-000043000000}"/>
              </a:ext>
            </a:extLst>
          </xdr:cNvPr>
          <xdr:cNvGrpSpPr/>
        </xdr:nvGrpSpPr>
        <xdr:grpSpPr>
          <a:xfrm>
            <a:off x="0" y="0"/>
            <a:ext cx="11088258" cy="637956"/>
            <a:chOff x="730464" y="0"/>
            <a:chExt cx="10817748" cy="663813"/>
          </a:xfrm>
        </xdr:grpSpPr>
        <xdr:grpSp>
          <xdr:nvGrpSpPr>
            <xdr:cNvPr id="69" name="Group 68">
              <a:extLst>
                <a:ext uri="{FF2B5EF4-FFF2-40B4-BE49-F238E27FC236}">
                  <a16:creationId xmlns:a16="http://schemas.microsoft.com/office/drawing/2014/main" id="{00000000-0008-0000-0500-000045000000}"/>
                </a:ext>
              </a:extLst>
            </xdr:cNvPr>
            <xdr:cNvGrpSpPr/>
          </xdr:nvGrpSpPr>
          <xdr:grpSpPr>
            <a:xfrm>
              <a:off x="2273700" y="0"/>
              <a:ext cx="1481318" cy="501888"/>
              <a:chOff x="978300" y="0"/>
              <a:chExt cx="1481318" cy="501888"/>
            </a:xfrm>
          </xdr:grpSpPr>
          <xdr:sp macro="" textlink="">
            <xdr:nvSpPr>
              <xdr:cNvPr id="127" name="TextBox 126">
                <a:hlinkClick xmlns:r="http://schemas.openxmlformats.org/officeDocument/2006/relationships" r:id="rId1"/>
                <a:extLst>
                  <a:ext uri="{FF2B5EF4-FFF2-40B4-BE49-F238E27FC236}">
                    <a16:creationId xmlns:a16="http://schemas.microsoft.com/office/drawing/2014/main" id="{00000000-0008-0000-0500-00007F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129" name="TextBox 128">
                <a:extLst>
                  <a:ext uri="{FF2B5EF4-FFF2-40B4-BE49-F238E27FC236}">
                    <a16:creationId xmlns:a16="http://schemas.microsoft.com/office/drawing/2014/main" id="{00000000-0008-0000-0500-000081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0" name="Group 69">
              <a:extLst>
                <a:ext uri="{FF2B5EF4-FFF2-40B4-BE49-F238E27FC236}">
                  <a16:creationId xmlns:a16="http://schemas.microsoft.com/office/drawing/2014/main" id="{00000000-0008-0000-0500-000046000000}"/>
                </a:ext>
              </a:extLst>
            </xdr:cNvPr>
            <xdr:cNvGrpSpPr/>
          </xdr:nvGrpSpPr>
          <xdr:grpSpPr>
            <a:xfrm>
              <a:off x="3826090" y="0"/>
              <a:ext cx="1474511" cy="501888"/>
              <a:chOff x="2530690" y="0"/>
              <a:chExt cx="1474511" cy="501888"/>
            </a:xfrm>
          </xdr:grpSpPr>
          <xdr:sp macro="" textlink="">
            <xdr:nvSpPr>
              <xdr:cNvPr id="124" name="TextBox 123">
                <a:hlinkClick xmlns:r="http://schemas.openxmlformats.org/officeDocument/2006/relationships" r:id="rId2"/>
                <a:extLst>
                  <a:ext uri="{FF2B5EF4-FFF2-40B4-BE49-F238E27FC236}">
                    <a16:creationId xmlns:a16="http://schemas.microsoft.com/office/drawing/2014/main" id="{00000000-0008-0000-0500-00007C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126" name="TextBox 125">
                <a:extLst>
                  <a:ext uri="{FF2B5EF4-FFF2-40B4-BE49-F238E27FC236}">
                    <a16:creationId xmlns:a16="http://schemas.microsoft.com/office/drawing/2014/main" id="{00000000-0008-0000-0500-00007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71" name="Group 70">
              <a:extLst>
                <a:ext uri="{FF2B5EF4-FFF2-40B4-BE49-F238E27FC236}">
                  <a16:creationId xmlns:a16="http://schemas.microsoft.com/office/drawing/2014/main" id="{00000000-0008-0000-0500-000047000000}"/>
                </a:ext>
              </a:extLst>
            </xdr:cNvPr>
            <xdr:cNvGrpSpPr/>
          </xdr:nvGrpSpPr>
          <xdr:grpSpPr>
            <a:xfrm>
              <a:off x="5374356" y="0"/>
              <a:ext cx="1475827" cy="501888"/>
              <a:chOff x="4078956" y="0"/>
              <a:chExt cx="1475827" cy="501888"/>
            </a:xfrm>
          </xdr:grpSpPr>
          <xdr:sp macro="" textlink="">
            <xdr:nvSpPr>
              <xdr:cNvPr id="121" name="TextBox 120">
                <a:hlinkClick xmlns:r="http://schemas.openxmlformats.org/officeDocument/2006/relationships" r:id="rId3"/>
                <a:extLst>
                  <a:ext uri="{FF2B5EF4-FFF2-40B4-BE49-F238E27FC236}">
                    <a16:creationId xmlns:a16="http://schemas.microsoft.com/office/drawing/2014/main" id="{00000000-0008-0000-0500-000079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123" name="TextBox 122">
                <a:extLst>
                  <a:ext uri="{FF2B5EF4-FFF2-40B4-BE49-F238E27FC236}">
                    <a16:creationId xmlns:a16="http://schemas.microsoft.com/office/drawing/2014/main" id="{00000000-0008-0000-0500-00007B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72" name="Group 71">
              <a:extLst>
                <a:ext uri="{FF2B5EF4-FFF2-40B4-BE49-F238E27FC236}">
                  <a16:creationId xmlns:a16="http://schemas.microsoft.com/office/drawing/2014/main" id="{00000000-0008-0000-0500-000048000000}"/>
                </a:ext>
              </a:extLst>
            </xdr:cNvPr>
            <xdr:cNvGrpSpPr/>
          </xdr:nvGrpSpPr>
          <xdr:grpSpPr>
            <a:xfrm>
              <a:off x="6949918" y="0"/>
              <a:ext cx="1474511" cy="501888"/>
              <a:chOff x="5654518" y="0"/>
              <a:chExt cx="1474511" cy="501888"/>
            </a:xfrm>
          </xdr:grpSpPr>
          <xdr:sp macro="" textlink="">
            <xdr:nvSpPr>
              <xdr:cNvPr id="118" name="TextBox 117">
                <a:hlinkClick xmlns:r="http://schemas.openxmlformats.org/officeDocument/2006/relationships" r:id="rId4"/>
                <a:extLst>
                  <a:ext uri="{FF2B5EF4-FFF2-40B4-BE49-F238E27FC236}">
                    <a16:creationId xmlns:a16="http://schemas.microsoft.com/office/drawing/2014/main" id="{00000000-0008-0000-0500-000076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120" name="TextBox 119">
                <a:extLst>
                  <a:ext uri="{FF2B5EF4-FFF2-40B4-BE49-F238E27FC236}">
                    <a16:creationId xmlns:a16="http://schemas.microsoft.com/office/drawing/2014/main" id="{00000000-0008-0000-0500-000078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73" name="Group 72">
              <a:extLst>
                <a:ext uri="{FF2B5EF4-FFF2-40B4-BE49-F238E27FC236}">
                  <a16:creationId xmlns:a16="http://schemas.microsoft.com/office/drawing/2014/main" id="{00000000-0008-0000-0500-000049000000}"/>
                </a:ext>
              </a:extLst>
            </xdr:cNvPr>
            <xdr:cNvGrpSpPr/>
          </xdr:nvGrpSpPr>
          <xdr:grpSpPr>
            <a:xfrm>
              <a:off x="8511832" y="0"/>
              <a:ext cx="1474511" cy="492363"/>
              <a:chOff x="7216432" y="0"/>
              <a:chExt cx="1474511" cy="492363"/>
            </a:xfrm>
          </xdr:grpSpPr>
          <xdr:sp macro="" textlink="">
            <xdr:nvSpPr>
              <xdr:cNvPr id="116" name="TextBox 115">
                <a:extLst>
                  <a:ext uri="{FF2B5EF4-FFF2-40B4-BE49-F238E27FC236}">
                    <a16:creationId xmlns:a16="http://schemas.microsoft.com/office/drawing/2014/main" id="{00000000-0008-0000-0500-000074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17" name="TextBox 116">
                <a:hlinkClick xmlns:r="http://schemas.openxmlformats.org/officeDocument/2006/relationships" r:id="rId5"/>
                <a:extLst>
                  <a:ext uri="{FF2B5EF4-FFF2-40B4-BE49-F238E27FC236}">
                    <a16:creationId xmlns:a16="http://schemas.microsoft.com/office/drawing/2014/main" id="{00000000-0008-0000-0500-000075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74" name="Group 73">
              <a:extLst>
                <a:ext uri="{FF2B5EF4-FFF2-40B4-BE49-F238E27FC236}">
                  <a16:creationId xmlns:a16="http://schemas.microsoft.com/office/drawing/2014/main" id="{00000000-0008-0000-0500-00004A000000}"/>
                </a:ext>
              </a:extLst>
            </xdr:cNvPr>
            <xdr:cNvGrpSpPr/>
          </xdr:nvGrpSpPr>
          <xdr:grpSpPr>
            <a:xfrm>
              <a:off x="10067925" y="0"/>
              <a:ext cx="1480287" cy="658350"/>
              <a:chOff x="8772525" y="0"/>
              <a:chExt cx="1480287" cy="658350"/>
            </a:xfrm>
          </xdr:grpSpPr>
          <xdr:sp macro="" textlink="">
            <xdr:nvSpPr>
              <xdr:cNvPr id="79" name="TextBox 78">
                <a:hlinkClick xmlns:r="http://schemas.openxmlformats.org/officeDocument/2006/relationships" r:id="rId6"/>
                <a:extLst>
                  <a:ext uri="{FF2B5EF4-FFF2-40B4-BE49-F238E27FC236}">
                    <a16:creationId xmlns:a16="http://schemas.microsoft.com/office/drawing/2014/main" id="{00000000-0008-0000-0500-00004F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80" name="TextBox 79">
                <a:extLst>
                  <a:ext uri="{FF2B5EF4-FFF2-40B4-BE49-F238E27FC236}">
                    <a16:creationId xmlns:a16="http://schemas.microsoft.com/office/drawing/2014/main" id="{00000000-0008-0000-0500-000050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81" name="TextBox 80">
                <a:hlinkClick xmlns:r="http://schemas.openxmlformats.org/officeDocument/2006/relationships" r:id="rId7"/>
                <a:extLst>
                  <a:ext uri="{FF2B5EF4-FFF2-40B4-BE49-F238E27FC236}">
                    <a16:creationId xmlns:a16="http://schemas.microsoft.com/office/drawing/2014/main" id="{00000000-0008-0000-0500-000051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75" name="Group 74">
              <a:extLst>
                <a:ext uri="{FF2B5EF4-FFF2-40B4-BE49-F238E27FC236}">
                  <a16:creationId xmlns:a16="http://schemas.microsoft.com/office/drawing/2014/main" id="{00000000-0008-0000-0500-00004B000000}"/>
                </a:ext>
              </a:extLst>
            </xdr:cNvPr>
            <xdr:cNvGrpSpPr/>
          </xdr:nvGrpSpPr>
          <xdr:grpSpPr>
            <a:xfrm>
              <a:off x="730464" y="0"/>
              <a:ext cx="1474512" cy="663813"/>
              <a:chOff x="2530689" y="0"/>
              <a:chExt cx="1474512" cy="663813"/>
            </a:xfrm>
          </xdr:grpSpPr>
          <xdr:sp macro="" textlink="">
            <xdr:nvSpPr>
              <xdr:cNvPr id="76" name="TextBox 75">
                <a:hlinkClick xmlns:r="http://schemas.openxmlformats.org/officeDocument/2006/relationships" r:id="rId8"/>
                <a:extLst>
                  <a:ext uri="{FF2B5EF4-FFF2-40B4-BE49-F238E27FC236}">
                    <a16:creationId xmlns:a16="http://schemas.microsoft.com/office/drawing/2014/main" id="{00000000-0008-0000-0500-00004C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77" name="TextBox 76">
                <a:hlinkClick xmlns:r="http://schemas.openxmlformats.org/officeDocument/2006/relationships" r:id="rId9"/>
                <a:extLst>
                  <a:ext uri="{FF2B5EF4-FFF2-40B4-BE49-F238E27FC236}">
                    <a16:creationId xmlns:a16="http://schemas.microsoft.com/office/drawing/2014/main" id="{00000000-0008-0000-0500-00004D000000}"/>
                  </a:ext>
                </a:extLst>
              </xdr:cNvPr>
              <xdr:cNvSpPr txBox="1"/>
            </xdr:nvSpPr>
            <xdr:spPr>
              <a:xfrm>
                <a:off x="2530689" y="519813"/>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78" name="TextBox 77">
                <a:extLst>
                  <a:ext uri="{FF2B5EF4-FFF2-40B4-BE49-F238E27FC236}">
                    <a16:creationId xmlns:a16="http://schemas.microsoft.com/office/drawing/2014/main" id="{00000000-0008-0000-0500-00004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68" name="TextBox 67">
            <a:hlinkClick xmlns:r="http://schemas.openxmlformats.org/officeDocument/2006/relationships" r:id="rId10"/>
            <a:extLst>
              <a:ext uri="{FF2B5EF4-FFF2-40B4-BE49-F238E27FC236}">
                <a16:creationId xmlns:a16="http://schemas.microsoft.com/office/drawing/2014/main" id="{00000000-0008-0000-0500-000044000000}"/>
              </a:ext>
            </a:extLst>
          </xdr:cNvPr>
          <xdr:cNvSpPr txBox="1"/>
        </xdr:nvSpPr>
        <xdr:spPr>
          <a:xfrm>
            <a:off x="0" y="6553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5</xdr:row>
      <xdr:rowOff>57150</xdr:rowOff>
    </xdr:from>
    <xdr:to>
      <xdr:col>0</xdr:col>
      <xdr:colOff>1476562</xdr:colOff>
      <xdr:row>8</xdr:row>
      <xdr:rowOff>12661</xdr:rowOff>
    </xdr:to>
    <xdr:sp macro="" textlink="">
      <xdr:nvSpPr>
        <xdr:cNvPr id="35" name="TextBox 34">
          <a:hlinkClick xmlns:r="http://schemas.openxmlformats.org/officeDocument/2006/relationships" r:id="rId11"/>
          <a:extLst>
            <a:ext uri="{FF2B5EF4-FFF2-40B4-BE49-F238E27FC236}">
              <a16:creationId xmlns:a16="http://schemas.microsoft.com/office/drawing/2014/main" id="{00000000-0008-0000-0500-000023000000}"/>
            </a:ext>
          </a:extLst>
        </xdr:cNvPr>
        <xdr:cNvSpPr txBox="1"/>
      </xdr:nvSpPr>
      <xdr:spPr>
        <a:xfrm>
          <a:off x="0" y="1009650"/>
          <a:ext cx="1476562" cy="1460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twoCellAnchor>
    <xdr:from>
      <xdr:col>0</xdr:col>
      <xdr:colOff>0</xdr:colOff>
      <xdr:row>4</xdr:row>
      <xdr:rowOff>85725</xdr:rowOff>
    </xdr:from>
    <xdr:to>
      <xdr:col>0</xdr:col>
      <xdr:colOff>1562100</xdr:colOff>
      <xdr:row>5</xdr:row>
      <xdr:rowOff>47625</xdr:rowOff>
    </xdr:to>
    <xdr:sp macro="" textlink="">
      <xdr:nvSpPr>
        <xdr:cNvPr id="36" name="TextBox 35">
          <a:hlinkClick xmlns:r="http://schemas.openxmlformats.org/officeDocument/2006/relationships" r:id="rId12"/>
          <a:extLst>
            <a:ext uri="{FF2B5EF4-FFF2-40B4-BE49-F238E27FC236}">
              <a16:creationId xmlns:a16="http://schemas.microsoft.com/office/drawing/2014/main" id="{00000000-0008-0000-0500-000024000000}"/>
            </a:ext>
          </a:extLst>
        </xdr:cNvPr>
        <xdr:cNvSpPr txBox="1"/>
      </xdr:nvSpPr>
      <xdr:spPr>
        <a:xfrm>
          <a:off x="0" y="847725"/>
          <a:ext cx="1562100" cy="15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a:t>
          </a:r>
          <a:r>
            <a:rPr lang="en-US" sz="900" baseline="0"/>
            <a:t> Recruitment - Retention</a:t>
          </a:r>
          <a:endParaRPr lang="en-US" sz="9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344058</xdr:colOff>
      <xdr:row>4</xdr:row>
      <xdr:rowOff>61769</xdr:rowOff>
    </xdr:to>
    <xdr:grpSp>
      <xdr:nvGrpSpPr>
        <xdr:cNvPr id="44" name="Group 43">
          <a:extLst>
            <a:ext uri="{FF2B5EF4-FFF2-40B4-BE49-F238E27FC236}">
              <a16:creationId xmlns:a16="http://schemas.microsoft.com/office/drawing/2014/main" id="{00000000-0008-0000-0600-00002C000000}"/>
            </a:ext>
          </a:extLst>
        </xdr:cNvPr>
        <xdr:cNvGrpSpPr/>
      </xdr:nvGrpSpPr>
      <xdr:grpSpPr>
        <a:xfrm>
          <a:off x="0" y="0"/>
          <a:ext cx="10802508" cy="785669"/>
          <a:chOff x="0" y="0"/>
          <a:chExt cx="11088258" cy="793711"/>
        </a:xfrm>
      </xdr:grpSpPr>
      <xdr:grpSp>
        <xdr:nvGrpSpPr>
          <xdr:cNvPr id="45" name="Group 44">
            <a:extLst>
              <a:ext uri="{FF2B5EF4-FFF2-40B4-BE49-F238E27FC236}">
                <a16:creationId xmlns:a16="http://schemas.microsoft.com/office/drawing/2014/main" id="{00000000-0008-0000-0600-00002D000000}"/>
              </a:ext>
            </a:extLst>
          </xdr:cNvPr>
          <xdr:cNvGrpSpPr/>
        </xdr:nvGrpSpPr>
        <xdr:grpSpPr>
          <a:xfrm>
            <a:off x="0" y="0"/>
            <a:ext cx="11088258" cy="637956"/>
            <a:chOff x="730464" y="0"/>
            <a:chExt cx="10817748" cy="663813"/>
          </a:xfrm>
        </xdr:grpSpPr>
        <xdr:grpSp>
          <xdr:nvGrpSpPr>
            <xdr:cNvPr id="47" name="Group 46">
              <a:extLst>
                <a:ext uri="{FF2B5EF4-FFF2-40B4-BE49-F238E27FC236}">
                  <a16:creationId xmlns:a16="http://schemas.microsoft.com/office/drawing/2014/main" id="{00000000-0008-0000-0600-00002F000000}"/>
                </a:ext>
              </a:extLst>
            </xdr:cNvPr>
            <xdr:cNvGrpSpPr/>
          </xdr:nvGrpSpPr>
          <xdr:grpSpPr>
            <a:xfrm>
              <a:off x="2273700" y="0"/>
              <a:ext cx="1481318" cy="501888"/>
              <a:chOff x="978300" y="0"/>
              <a:chExt cx="1481318" cy="501888"/>
            </a:xfrm>
          </xdr:grpSpPr>
          <xdr:sp macro="" textlink="">
            <xdr:nvSpPr>
              <xdr:cNvPr id="74" name="TextBox 73">
                <a:hlinkClick xmlns:r="http://schemas.openxmlformats.org/officeDocument/2006/relationships" r:id="rId1"/>
                <a:extLst>
                  <a:ext uri="{FF2B5EF4-FFF2-40B4-BE49-F238E27FC236}">
                    <a16:creationId xmlns:a16="http://schemas.microsoft.com/office/drawing/2014/main" id="{00000000-0008-0000-0600-00004A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76" name="TextBox 75">
                <a:extLst>
                  <a:ext uri="{FF2B5EF4-FFF2-40B4-BE49-F238E27FC236}">
                    <a16:creationId xmlns:a16="http://schemas.microsoft.com/office/drawing/2014/main" id="{00000000-0008-0000-0600-00004C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8" name="Group 47">
              <a:extLst>
                <a:ext uri="{FF2B5EF4-FFF2-40B4-BE49-F238E27FC236}">
                  <a16:creationId xmlns:a16="http://schemas.microsoft.com/office/drawing/2014/main" id="{00000000-0008-0000-0600-000030000000}"/>
                </a:ext>
              </a:extLst>
            </xdr:cNvPr>
            <xdr:cNvGrpSpPr/>
          </xdr:nvGrpSpPr>
          <xdr:grpSpPr>
            <a:xfrm>
              <a:off x="3826090" y="0"/>
              <a:ext cx="1474511" cy="501888"/>
              <a:chOff x="2530690" y="0"/>
              <a:chExt cx="1474511" cy="501888"/>
            </a:xfrm>
          </xdr:grpSpPr>
          <xdr:sp macro="" textlink="">
            <xdr:nvSpPr>
              <xdr:cNvPr id="71" name="TextBox 70">
                <a:hlinkClick xmlns:r="http://schemas.openxmlformats.org/officeDocument/2006/relationships" r:id="rId2"/>
                <a:extLst>
                  <a:ext uri="{FF2B5EF4-FFF2-40B4-BE49-F238E27FC236}">
                    <a16:creationId xmlns:a16="http://schemas.microsoft.com/office/drawing/2014/main" id="{00000000-0008-0000-0600-000047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73" name="TextBox 72">
                <a:extLst>
                  <a:ext uri="{FF2B5EF4-FFF2-40B4-BE49-F238E27FC236}">
                    <a16:creationId xmlns:a16="http://schemas.microsoft.com/office/drawing/2014/main" id="{00000000-0008-0000-0600-000049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9" name="Group 48">
              <a:extLst>
                <a:ext uri="{FF2B5EF4-FFF2-40B4-BE49-F238E27FC236}">
                  <a16:creationId xmlns:a16="http://schemas.microsoft.com/office/drawing/2014/main" id="{00000000-0008-0000-0600-000031000000}"/>
                </a:ext>
              </a:extLst>
            </xdr:cNvPr>
            <xdr:cNvGrpSpPr/>
          </xdr:nvGrpSpPr>
          <xdr:grpSpPr>
            <a:xfrm>
              <a:off x="5374356" y="0"/>
              <a:ext cx="1475827" cy="501888"/>
              <a:chOff x="4078956" y="0"/>
              <a:chExt cx="1475827" cy="501888"/>
            </a:xfrm>
          </xdr:grpSpPr>
          <xdr:sp macro="" textlink="">
            <xdr:nvSpPr>
              <xdr:cNvPr id="68" name="TextBox 67">
                <a:hlinkClick xmlns:r="http://schemas.openxmlformats.org/officeDocument/2006/relationships" r:id="rId3"/>
                <a:extLst>
                  <a:ext uri="{FF2B5EF4-FFF2-40B4-BE49-F238E27FC236}">
                    <a16:creationId xmlns:a16="http://schemas.microsoft.com/office/drawing/2014/main" id="{00000000-0008-0000-0600-000044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70" name="TextBox 69">
                <a:extLst>
                  <a:ext uri="{FF2B5EF4-FFF2-40B4-BE49-F238E27FC236}">
                    <a16:creationId xmlns:a16="http://schemas.microsoft.com/office/drawing/2014/main" id="{00000000-0008-0000-0600-000046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50" name="Group 49">
              <a:extLst>
                <a:ext uri="{FF2B5EF4-FFF2-40B4-BE49-F238E27FC236}">
                  <a16:creationId xmlns:a16="http://schemas.microsoft.com/office/drawing/2014/main" id="{00000000-0008-0000-0600-000032000000}"/>
                </a:ext>
              </a:extLst>
            </xdr:cNvPr>
            <xdr:cNvGrpSpPr/>
          </xdr:nvGrpSpPr>
          <xdr:grpSpPr>
            <a:xfrm>
              <a:off x="6949918" y="0"/>
              <a:ext cx="1474511" cy="501888"/>
              <a:chOff x="5654518" y="0"/>
              <a:chExt cx="1474511" cy="501888"/>
            </a:xfrm>
          </xdr:grpSpPr>
          <xdr:sp macro="" textlink="">
            <xdr:nvSpPr>
              <xdr:cNvPr id="65" name="TextBox 64">
                <a:hlinkClick xmlns:r="http://schemas.openxmlformats.org/officeDocument/2006/relationships" r:id="rId4"/>
                <a:extLst>
                  <a:ext uri="{FF2B5EF4-FFF2-40B4-BE49-F238E27FC236}">
                    <a16:creationId xmlns:a16="http://schemas.microsoft.com/office/drawing/2014/main" id="{00000000-0008-0000-0600-000041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67" name="TextBox 66">
                <a:extLst>
                  <a:ext uri="{FF2B5EF4-FFF2-40B4-BE49-F238E27FC236}">
                    <a16:creationId xmlns:a16="http://schemas.microsoft.com/office/drawing/2014/main" id="{00000000-0008-0000-0600-000043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1" name="Group 50">
              <a:extLst>
                <a:ext uri="{FF2B5EF4-FFF2-40B4-BE49-F238E27FC236}">
                  <a16:creationId xmlns:a16="http://schemas.microsoft.com/office/drawing/2014/main" id="{00000000-0008-0000-0600-000033000000}"/>
                </a:ext>
              </a:extLst>
            </xdr:cNvPr>
            <xdr:cNvGrpSpPr/>
          </xdr:nvGrpSpPr>
          <xdr:grpSpPr>
            <a:xfrm>
              <a:off x="8511832" y="0"/>
              <a:ext cx="1474511" cy="492363"/>
              <a:chOff x="7216432" y="0"/>
              <a:chExt cx="1474511" cy="492363"/>
            </a:xfrm>
          </xdr:grpSpPr>
          <xdr:sp macro="" textlink="">
            <xdr:nvSpPr>
              <xdr:cNvPr id="63" name="TextBox 62">
                <a:extLst>
                  <a:ext uri="{FF2B5EF4-FFF2-40B4-BE49-F238E27FC236}">
                    <a16:creationId xmlns:a16="http://schemas.microsoft.com/office/drawing/2014/main" id="{00000000-0008-0000-0600-00003F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4" name="TextBox 63">
                <a:hlinkClick xmlns:r="http://schemas.openxmlformats.org/officeDocument/2006/relationships" r:id="rId5"/>
                <a:extLst>
                  <a:ext uri="{FF2B5EF4-FFF2-40B4-BE49-F238E27FC236}">
                    <a16:creationId xmlns:a16="http://schemas.microsoft.com/office/drawing/2014/main" id="{00000000-0008-0000-0600-000040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52" name="Group 51">
              <a:extLst>
                <a:ext uri="{FF2B5EF4-FFF2-40B4-BE49-F238E27FC236}">
                  <a16:creationId xmlns:a16="http://schemas.microsoft.com/office/drawing/2014/main" id="{00000000-0008-0000-0600-000034000000}"/>
                </a:ext>
              </a:extLst>
            </xdr:cNvPr>
            <xdr:cNvGrpSpPr/>
          </xdr:nvGrpSpPr>
          <xdr:grpSpPr>
            <a:xfrm>
              <a:off x="10067925" y="0"/>
              <a:ext cx="1480287" cy="658350"/>
              <a:chOff x="8772525" y="0"/>
              <a:chExt cx="1480287" cy="658350"/>
            </a:xfrm>
          </xdr:grpSpPr>
          <xdr:sp macro="" textlink="">
            <xdr:nvSpPr>
              <xdr:cNvPr id="57" name="TextBox 56">
                <a:hlinkClick xmlns:r="http://schemas.openxmlformats.org/officeDocument/2006/relationships" r:id="rId6"/>
                <a:extLst>
                  <a:ext uri="{FF2B5EF4-FFF2-40B4-BE49-F238E27FC236}">
                    <a16:creationId xmlns:a16="http://schemas.microsoft.com/office/drawing/2014/main" id="{00000000-0008-0000-0600-000039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8" name="TextBox 57">
                <a:extLst>
                  <a:ext uri="{FF2B5EF4-FFF2-40B4-BE49-F238E27FC236}">
                    <a16:creationId xmlns:a16="http://schemas.microsoft.com/office/drawing/2014/main" id="{00000000-0008-0000-0600-00003A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59" name="TextBox 58">
                <a:hlinkClick xmlns:r="http://schemas.openxmlformats.org/officeDocument/2006/relationships" r:id="rId7"/>
                <a:extLst>
                  <a:ext uri="{FF2B5EF4-FFF2-40B4-BE49-F238E27FC236}">
                    <a16:creationId xmlns:a16="http://schemas.microsoft.com/office/drawing/2014/main" id="{00000000-0008-0000-0600-00003B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3" name="Group 52">
              <a:extLst>
                <a:ext uri="{FF2B5EF4-FFF2-40B4-BE49-F238E27FC236}">
                  <a16:creationId xmlns:a16="http://schemas.microsoft.com/office/drawing/2014/main" id="{00000000-0008-0000-0600-000035000000}"/>
                </a:ext>
              </a:extLst>
            </xdr:cNvPr>
            <xdr:cNvGrpSpPr/>
          </xdr:nvGrpSpPr>
          <xdr:grpSpPr>
            <a:xfrm>
              <a:off x="730464" y="0"/>
              <a:ext cx="1474512" cy="663813"/>
              <a:chOff x="2530689" y="0"/>
              <a:chExt cx="1474512" cy="663813"/>
            </a:xfrm>
          </xdr:grpSpPr>
          <xdr:sp macro="" textlink="">
            <xdr:nvSpPr>
              <xdr:cNvPr id="54" name="TextBox 53">
                <a:hlinkClick xmlns:r="http://schemas.openxmlformats.org/officeDocument/2006/relationships" r:id="rId8"/>
                <a:extLst>
                  <a:ext uri="{FF2B5EF4-FFF2-40B4-BE49-F238E27FC236}">
                    <a16:creationId xmlns:a16="http://schemas.microsoft.com/office/drawing/2014/main" id="{00000000-0008-0000-0600-000036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55" name="TextBox 54">
                <a:hlinkClick xmlns:r="http://schemas.openxmlformats.org/officeDocument/2006/relationships" r:id="rId9"/>
                <a:extLst>
                  <a:ext uri="{FF2B5EF4-FFF2-40B4-BE49-F238E27FC236}">
                    <a16:creationId xmlns:a16="http://schemas.microsoft.com/office/drawing/2014/main" id="{00000000-0008-0000-0600-000037000000}"/>
                  </a:ext>
                </a:extLst>
              </xdr:cNvPr>
              <xdr:cNvSpPr txBox="1"/>
            </xdr:nvSpPr>
            <xdr:spPr>
              <a:xfrm>
                <a:off x="2530689" y="519813"/>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56" name="TextBox 55">
                <a:extLst>
                  <a:ext uri="{FF2B5EF4-FFF2-40B4-BE49-F238E27FC236}">
                    <a16:creationId xmlns:a16="http://schemas.microsoft.com/office/drawing/2014/main" id="{00000000-0008-0000-0600-000038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6" name="TextBox 45">
            <a:hlinkClick xmlns:r="http://schemas.openxmlformats.org/officeDocument/2006/relationships" r:id="rId10"/>
            <a:extLst>
              <a:ext uri="{FF2B5EF4-FFF2-40B4-BE49-F238E27FC236}">
                <a16:creationId xmlns:a16="http://schemas.microsoft.com/office/drawing/2014/main" id="{00000000-0008-0000-0600-00002E000000}"/>
              </a:ext>
            </a:extLst>
          </xdr:cNvPr>
          <xdr:cNvSpPr txBox="1"/>
        </xdr:nvSpPr>
        <xdr:spPr>
          <a:xfrm>
            <a:off x="0" y="655320"/>
            <a:ext cx="1476562" cy="138391"/>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5</xdr:row>
      <xdr:rowOff>47625</xdr:rowOff>
    </xdr:from>
    <xdr:to>
      <xdr:col>0</xdr:col>
      <xdr:colOff>1476562</xdr:colOff>
      <xdr:row>6</xdr:row>
      <xdr:rowOff>3136</xdr:rowOff>
    </xdr:to>
    <xdr:sp macro="" textlink="">
      <xdr:nvSpPr>
        <xdr:cNvPr id="35" name="TextBox 34">
          <a:hlinkClick xmlns:r="http://schemas.openxmlformats.org/officeDocument/2006/relationships" r:id="rId11"/>
          <a:extLst>
            <a:ext uri="{FF2B5EF4-FFF2-40B4-BE49-F238E27FC236}">
              <a16:creationId xmlns:a16="http://schemas.microsoft.com/office/drawing/2014/main" id="{00000000-0008-0000-0600-000023000000}"/>
            </a:ext>
          </a:extLst>
        </xdr:cNvPr>
        <xdr:cNvSpPr txBox="1"/>
      </xdr:nvSpPr>
      <xdr:spPr>
        <a:xfrm>
          <a:off x="0" y="952500"/>
          <a:ext cx="1476562" cy="1364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twoCellAnchor>
    <xdr:from>
      <xdr:col>0</xdr:col>
      <xdr:colOff>0</xdr:colOff>
      <xdr:row>4</xdr:row>
      <xdr:rowOff>66675</xdr:rowOff>
    </xdr:from>
    <xdr:to>
      <xdr:col>0</xdr:col>
      <xdr:colOff>1562100</xdr:colOff>
      <xdr:row>5</xdr:row>
      <xdr:rowOff>38100</xdr:rowOff>
    </xdr:to>
    <xdr:sp macro="" textlink="">
      <xdr:nvSpPr>
        <xdr:cNvPr id="36" name="TextBox 35">
          <a:hlinkClick xmlns:r="http://schemas.openxmlformats.org/officeDocument/2006/relationships" r:id="rId12"/>
          <a:extLst>
            <a:ext uri="{FF2B5EF4-FFF2-40B4-BE49-F238E27FC236}">
              <a16:creationId xmlns:a16="http://schemas.microsoft.com/office/drawing/2014/main" id="{00000000-0008-0000-0600-000024000000}"/>
            </a:ext>
          </a:extLst>
        </xdr:cNvPr>
        <xdr:cNvSpPr txBox="1"/>
      </xdr:nvSpPr>
      <xdr:spPr>
        <a:xfrm>
          <a:off x="0" y="790575"/>
          <a:ext cx="1562100" cy="15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a:t>
          </a:r>
          <a:r>
            <a:rPr lang="en-US" sz="900" baseline="0"/>
            <a:t> Recruitment - Retention</a:t>
          </a:r>
          <a:endParaRPr lang="en-US" sz="9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344058</xdr:colOff>
      <xdr:row>4</xdr:row>
      <xdr:rowOff>61769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0802508" cy="785669"/>
          <a:chOff x="0" y="0"/>
          <a:chExt cx="11088258" cy="793711"/>
        </a:xfrm>
      </xdr:grpSpPr>
      <xdr:grpSp>
        <xdr:nvGrpSpPr>
          <xdr:cNvPr id="3" name="Group 2">
            <a:extLst>
              <a:ext uri="{FF2B5EF4-FFF2-40B4-BE49-F238E27FC236}">
                <a16:creationId xmlns:a16="http://schemas.microsoft.com/office/drawing/2014/main" id="{00000000-0008-0000-0700-000003000000}"/>
              </a:ext>
            </a:extLst>
          </xdr:cNvPr>
          <xdr:cNvGrpSpPr/>
        </xdr:nvGrpSpPr>
        <xdr:grpSpPr>
          <a:xfrm>
            <a:off x="0" y="0"/>
            <a:ext cx="11088258" cy="637956"/>
            <a:chOff x="730464" y="0"/>
            <a:chExt cx="10817748" cy="663813"/>
          </a:xfrm>
        </xdr:grpSpPr>
        <xdr:grpSp>
          <xdr:nvGrpSpPr>
            <xdr:cNvPr id="5" name="Group 4">
              <a:extLst>
                <a:ext uri="{FF2B5EF4-FFF2-40B4-BE49-F238E27FC236}">
                  <a16:creationId xmlns:a16="http://schemas.microsoft.com/office/drawing/2014/main" id="{00000000-0008-0000-0700-000005000000}"/>
                </a:ext>
              </a:extLst>
            </xdr:cNvPr>
            <xdr:cNvGrpSpPr/>
          </xdr:nvGrpSpPr>
          <xdr:grpSpPr>
            <a:xfrm>
              <a:off x="2273700" y="0"/>
              <a:ext cx="1481318" cy="501888"/>
              <a:chOff x="978300" y="0"/>
              <a:chExt cx="1481318" cy="501888"/>
            </a:xfrm>
          </xdr:grpSpPr>
          <xdr:sp macro="" textlink="">
            <xdr:nvSpPr>
              <xdr:cNvPr id="32" name="TextBox 31">
                <a:hlinkClick xmlns:r="http://schemas.openxmlformats.org/officeDocument/2006/relationships" r:id="rId1"/>
                <a:extLst>
                  <a:ext uri="{FF2B5EF4-FFF2-40B4-BE49-F238E27FC236}">
                    <a16:creationId xmlns:a16="http://schemas.microsoft.com/office/drawing/2014/main" id="{00000000-0008-0000-0700-000020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34" name="TextBox 33">
                <a:extLst>
                  <a:ext uri="{FF2B5EF4-FFF2-40B4-BE49-F238E27FC236}">
                    <a16:creationId xmlns:a16="http://schemas.microsoft.com/office/drawing/2014/main" id="{00000000-0008-0000-0700-000022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6" name="Group 5">
              <a:extLst>
                <a:ext uri="{FF2B5EF4-FFF2-40B4-BE49-F238E27FC236}">
                  <a16:creationId xmlns:a16="http://schemas.microsoft.com/office/drawing/2014/main" id="{00000000-0008-0000-0700-000006000000}"/>
                </a:ext>
              </a:extLst>
            </xdr:cNvPr>
            <xdr:cNvGrpSpPr/>
          </xdr:nvGrpSpPr>
          <xdr:grpSpPr>
            <a:xfrm>
              <a:off x="3826090" y="0"/>
              <a:ext cx="1474511" cy="501888"/>
              <a:chOff x="2530690" y="0"/>
              <a:chExt cx="1474511" cy="501888"/>
            </a:xfrm>
          </xdr:grpSpPr>
          <xdr:sp macro="" textlink="">
            <xdr:nvSpPr>
              <xdr:cNvPr id="29" name="TextBox 28">
                <a:hlinkClick xmlns:r="http://schemas.openxmlformats.org/officeDocument/2006/relationships" r:id="rId2"/>
                <a:extLst>
                  <a:ext uri="{FF2B5EF4-FFF2-40B4-BE49-F238E27FC236}">
                    <a16:creationId xmlns:a16="http://schemas.microsoft.com/office/drawing/2014/main" id="{00000000-0008-0000-0700-00001D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31" name="TextBox 30">
                <a:extLst>
                  <a:ext uri="{FF2B5EF4-FFF2-40B4-BE49-F238E27FC236}">
                    <a16:creationId xmlns:a16="http://schemas.microsoft.com/office/drawing/2014/main" id="{00000000-0008-0000-0700-00001F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7" name="Group 6">
              <a:extLst>
                <a:ext uri="{FF2B5EF4-FFF2-40B4-BE49-F238E27FC236}">
                  <a16:creationId xmlns:a16="http://schemas.microsoft.com/office/drawing/2014/main" id="{00000000-0008-0000-0700-000007000000}"/>
                </a:ext>
              </a:extLst>
            </xdr:cNvPr>
            <xdr:cNvGrpSpPr/>
          </xdr:nvGrpSpPr>
          <xdr:grpSpPr>
            <a:xfrm>
              <a:off x="5374356" y="0"/>
              <a:ext cx="1475827" cy="501888"/>
              <a:chOff x="4078956" y="0"/>
              <a:chExt cx="1475827" cy="501888"/>
            </a:xfrm>
          </xdr:grpSpPr>
          <xdr:sp macro="" textlink="">
            <xdr:nvSpPr>
              <xdr:cNvPr id="26" name="TextBox 25">
                <a:hlinkClick xmlns:r="http://schemas.openxmlformats.org/officeDocument/2006/relationships" r:id="rId3"/>
                <a:extLst>
                  <a:ext uri="{FF2B5EF4-FFF2-40B4-BE49-F238E27FC236}">
                    <a16:creationId xmlns:a16="http://schemas.microsoft.com/office/drawing/2014/main" id="{00000000-0008-0000-0700-00001A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28" name="TextBox 27">
                <a:extLst>
                  <a:ext uri="{FF2B5EF4-FFF2-40B4-BE49-F238E27FC236}">
                    <a16:creationId xmlns:a16="http://schemas.microsoft.com/office/drawing/2014/main" id="{00000000-0008-0000-0700-00001C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8" name="Group 7">
              <a:extLst>
                <a:ext uri="{FF2B5EF4-FFF2-40B4-BE49-F238E27FC236}">
                  <a16:creationId xmlns:a16="http://schemas.microsoft.com/office/drawing/2014/main" id="{00000000-0008-0000-0700-000008000000}"/>
                </a:ext>
              </a:extLst>
            </xdr:cNvPr>
            <xdr:cNvGrpSpPr/>
          </xdr:nvGrpSpPr>
          <xdr:grpSpPr>
            <a:xfrm>
              <a:off x="6949918" y="0"/>
              <a:ext cx="1474511" cy="501888"/>
              <a:chOff x="5654518" y="0"/>
              <a:chExt cx="1474511" cy="501888"/>
            </a:xfrm>
          </xdr:grpSpPr>
          <xdr:sp macro="" textlink="">
            <xdr:nvSpPr>
              <xdr:cNvPr id="23" name="TextBox 22">
                <a:hlinkClick xmlns:r="http://schemas.openxmlformats.org/officeDocument/2006/relationships" r:id="rId4"/>
                <a:extLst>
                  <a:ext uri="{FF2B5EF4-FFF2-40B4-BE49-F238E27FC236}">
                    <a16:creationId xmlns:a16="http://schemas.microsoft.com/office/drawing/2014/main" id="{00000000-0008-0000-0700-000017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25" name="TextBox 24">
                <a:extLst>
                  <a:ext uri="{FF2B5EF4-FFF2-40B4-BE49-F238E27FC236}">
                    <a16:creationId xmlns:a16="http://schemas.microsoft.com/office/drawing/2014/main" id="{00000000-0008-0000-0700-000019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9" name="Group 8">
              <a:extLst>
                <a:ext uri="{FF2B5EF4-FFF2-40B4-BE49-F238E27FC236}">
                  <a16:creationId xmlns:a16="http://schemas.microsoft.com/office/drawing/2014/main" id="{00000000-0008-0000-0700-000009000000}"/>
                </a:ext>
              </a:extLst>
            </xdr:cNvPr>
            <xdr:cNvGrpSpPr/>
          </xdr:nvGrpSpPr>
          <xdr:grpSpPr>
            <a:xfrm>
              <a:off x="8511832" y="0"/>
              <a:ext cx="1474511" cy="492363"/>
              <a:chOff x="7216432" y="0"/>
              <a:chExt cx="1474511" cy="492363"/>
            </a:xfrm>
          </xdr:grpSpPr>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22" name="TextBox 21">
                <a:hlinkClick xmlns:r="http://schemas.openxmlformats.org/officeDocument/2006/relationships" r:id="rId5"/>
                <a:extLst>
                  <a:ext uri="{FF2B5EF4-FFF2-40B4-BE49-F238E27FC236}">
                    <a16:creationId xmlns:a16="http://schemas.microsoft.com/office/drawing/2014/main" id="{00000000-0008-0000-0700-000016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10" name="Group 9">
              <a:extLst>
                <a:ext uri="{FF2B5EF4-FFF2-40B4-BE49-F238E27FC236}">
                  <a16:creationId xmlns:a16="http://schemas.microsoft.com/office/drawing/2014/main" id="{00000000-0008-0000-0700-00000A000000}"/>
                </a:ext>
              </a:extLst>
            </xdr:cNvPr>
            <xdr:cNvGrpSpPr/>
          </xdr:nvGrpSpPr>
          <xdr:grpSpPr>
            <a:xfrm>
              <a:off x="10067925" y="0"/>
              <a:ext cx="1480287" cy="658350"/>
              <a:chOff x="8772525" y="0"/>
              <a:chExt cx="1480287" cy="658350"/>
            </a:xfrm>
          </xdr:grpSpPr>
          <xdr:sp macro="" textlink="">
            <xdr:nvSpPr>
              <xdr:cNvPr id="15" name="TextBox 14">
                <a:hlinkClick xmlns:r="http://schemas.openxmlformats.org/officeDocument/2006/relationships" r:id="rId6"/>
                <a:extLst>
                  <a:ext uri="{FF2B5EF4-FFF2-40B4-BE49-F238E27FC236}">
                    <a16:creationId xmlns:a16="http://schemas.microsoft.com/office/drawing/2014/main" id="{00000000-0008-0000-0700-00000F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16" name="TextBox 15">
                <a:extLst>
                  <a:ext uri="{FF2B5EF4-FFF2-40B4-BE49-F238E27FC236}">
                    <a16:creationId xmlns:a16="http://schemas.microsoft.com/office/drawing/2014/main" id="{00000000-0008-0000-0700-000010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17" name="TextBox 16">
                <a:hlinkClick xmlns:r="http://schemas.openxmlformats.org/officeDocument/2006/relationships" r:id="rId7"/>
                <a:extLst>
                  <a:ext uri="{FF2B5EF4-FFF2-40B4-BE49-F238E27FC236}">
                    <a16:creationId xmlns:a16="http://schemas.microsoft.com/office/drawing/2014/main" id="{00000000-0008-0000-0700-000011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11" name="Group 10">
              <a:extLst>
                <a:ext uri="{FF2B5EF4-FFF2-40B4-BE49-F238E27FC236}">
                  <a16:creationId xmlns:a16="http://schemas.microsoft.com/office/drawing/2014/main" id="{00000000-0008-0000-0700-00000B000000}"/>
                </a:ext>
              </a:extLst>
            </xdr:cNvPr>
            <xdr:cNvGrpSpPr/>
          </xdr:nvGrpSpPr>
          <xdr:grpSpPr>
            <a:xfrm>
              <a:off x="730464" y="0"/>
              <a:ext cx="1474512" cy="663813"/>
              <a:chOff x="2530689" y="0"/>
              <a:chExt cx="1474512" cy="663813"/>
            </a:xfrm>
          </xdr:grpSpPr>
          <xdr:sp macro="" textlink="">
            <xdr:nvSpPr>
              <xdr:cNvPr id="12" name="TextBox 11">
                <a:hlinkClick xmlns:r="http://schemas.openxmlformats.org/officeDocument/2006/relationships" r:id="rId8"/>
                <a:extLst>
                  <a:ext uri="{FF2B5EF4-FFF2-40B4-BE49-F238E27FC236}">
                    <a16:creationId xmlns:a16="http://schemas.microsoft.com/office/drawing/2014/main" id="{00000000-0008-0000-0700-00000C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13" name="TextBox 12">
                <a:hlinkClick xmlns:r="http://schemas.openxmlformats.org/officeDocument/2006/relationships" r:id="rId9"/>
                <a:extLst>
                  <a:ext uri="{FF2B5EF4-FFF2-40B4-BE49-F238E27FC236}">
                    <a16:creationId xmlns:a16="http://schemas.microsoft.com/office/drawing/2014/main" id="{00000000-0008-0000-0700-00000D000000}"/>
                  </a:ext>
                </a:extLst>
              </xdr:cNvPr>
              <xdr:cNvSpPr txBox="1"/>
            </xdr:nvSpPr>
            <xdr:spPr>
              <a:xfrm>
                <a:off x="2530689" y="519813"/>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14" name="TextBox 13">
                <a:extLst>
                  <a:ext uri="{FF2B5EF4-FFF2-40B4-BE49-F238E27FC236}">
                    <a16:creationId xmlns:a16="http://schemas.microsoft.com/office/drawing/2014/main" id="{00000000-0008-0000-0700-00000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4" name="TextBox 3">
            <a:hlinkClick xmlns:r="http://schemas.openxmlformats.org/officeDocument/2006/relationships" r:id="rId10"/>
            <a:extLst>
              <a:ext uri="{FF2B5EF4-FFF2-40B4-BE49-F238E27FC236}">
                <a16:creationId xmlns:a16="http://schemas.microsoft.com/office/drawing/2014/main" id="{00000000-0008-0000-0700-000004000000}"/>
              </a:ext>
            </a:extLst>
          </xdr:cNvPr>
          <xdr:cNvSpPr txBox="1"/>
        </xdr:nvSpPr>
        <xdr:spPr>
          <a:xfrm>
            <a:off x="0" y="655320"/>
            <a:ext cx="1476562" cy="13839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5</xdr:row>
      <xdr:rowOff>38100</xdr:rowOff>
    </xdr:from>
    <xdr:to>
      <xdr:col>0</xdr:col>
      <xdr:colOff>1476562</xdr:colOff>
      <xdr:row>5</xdr:row>
      <xdr:rowOff>174586</xdr:rowOff>
    </xdr:to>
    <xdr:sp macro="" textlink="">
      <xdr:nvSpPr>
        <xdr:cNvPr id="35" name="TextBox 34">
          <a:hlinkClick xmlns:r="http://schemas.openxmlformats.org/officeDocument/2006/relationships" r:id="rId11"/>
          <a:extLst>
            <a:ext uri="{FF2B5EF4-FFF2-40B4-BE49-F238E27FC236}">
              <a16:creationId xmlns:a16="http://schemas.microsoft.com/office/drawing/2014/main" id="{00000000-0008-0000-0700-000023000000}"/>
            </a:ext>
          </a:extLst>
        </xdr:cNvPr>
        <xdr:cNvSpPr txBox="1"/>
      </xdr:nvSpPr>
      <xdr:spPr>
        <a:xfrm>
          <a:off x="0" y="942975"/>
          <a:ext cx="1476562" cy="1364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twoCellAnchor>
    <xdr:from>
      <xdr:col>0</xdr:col>
      <xdr:colOff>0</xdr:colOff>
      <xdr:row>4</xdr:row>
      <xdr:rowOff>57150</xdr:rowOff>
    </xdr:from>
    <xdr:to>
      <xdr:col>0</xdr:col>
      <xdr:colOff>1562100</xdr:colOff>
      <xdr:row>5</xdr:row>
      <xdr:rowOff>28575</xdr:rowOff>
    </xdr:to>
    <xdr:sp macro="" textlink="">
      <xdr:nvSpPr>
        <xdr:cNvPr id="36" name="TextBox 35">
          <a:hlinkClick xmlns:r="http://schemas.openxmlformats.org/officeDocument/2006/relationships" r:id="rId12"/>
          <a:extLst>
            <a:ext uri="{FF2B5EF4-FFF2-40B4-BE49-F238E27FC236}">
              <a16:creationId xmlns:a16="http://schemas.microsoft.com/office/drawing/2014/main" id="{00000000-0008-0000-0700-000024000000}"/>
            </a:ext>
          </a:extLst>
        </xdr:cNvPr>
        <xdr:cNvSpPr txBox="1"/>
      </xdr:nvSpPr>
      <xdr:spPr>
        <a:xfrm>
          <a:off x="0" y="781050"/>
          <a:ext cx="1562100" cy="15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a:t>
          </a:r>
          <a:r>
            <a:rPr lang="en-US" sz="900" baseline="0"/>
            <a:t> Recruitment - Retention</a:t>
          </a:r>
          <a:endParaRPr lang="en-US" sz="900"/>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41</xdr:col>
      <xdr:colOff>138318</xdr:colOff>
      <xdr:row>4</xdr:row>
      <xdr:rowOff>63880</xdr:rowOff>
    </xdr:to>
    <xdr:grpSp>
      <xdr:nvGrpSpPr>
        <xdr:cNvPr id="33" name="Group 32">
          <a:extLst>
            <a:ext uri="{FF2B5EF4-FFF2-40B4-BE49-F238E27FC236}">
              <a16:creationId xmlns:a16="http://schemas.microsoft.com/office/drawing/2014/main" id="{00000000-0008-0000-0800-000021000000}"/>
            </a:ext>
          </a:extLst>
        </xdr:cNvPr>
        <xdr:cNvGrpSpPr/>
      </xdr:nvGrpSpPr>
      <xdr:grpSpPr>
        <a:xfrm>
          <a:off x="0" y="0"/>
          <a:ext cx="10825368" cy="825880"/>
          <a:chOff x="0" y="0"/>
          <a:chExt cx="11088258" cy="793711"/>
        </a:xfrm>
      </xdr:grpSpPr>
      <xdr:grpSp>
        <xdr:nvGrpSpPr>
          <xdr:cNvPr id="34" name="Group 33">
            <a:extLst>
              <a:ext uri="{FF2B5EF4-FFF2-40B4-BE49-F238E27FC236}">
                <a16:creationId xmlns:a16="http://schemas.microsoft.com/office/drawing/2014/main" id="{00000000-0008-0000-0800-000022000000}"/>
              </a:ext>
            </a:extLst>
          </xdr:cNvPr>
          <xdr:cNvGrpSpPr/>
        </xdr:nvGrpSpPr>
        <xdr:grpSpPr>
          <a:xfrm>
            <a:off x="0" y="0"/>
            <a:ext cx="11088258" cy="637956"/>
            <a:chOff x="730464" y="0"/>
            <a:chExt cx="10817748" cy="663813"/>
          </a:xfrm>
        </xdr:grpSpPr>
        <xdr:grpSp>
          <xdr:nvGrpSpPr>
            <xdr:cNvPr id="36" name="Group 35">
              <a:extLst>
                <a:ext uri="{FF2B5EF4-FFF2-40B4-BE49-F238E27FC236}">
                  <a16:creationId xmlns:a16="http://schemas.microsoft.com/office/drawing/2014/main" id="{00000000-0008-0000-0800-000024000000}"/>
                </a:ext>
              </a:extLst>
            </xdr:cNvPr>
            <xdr:cNvGrpSpPr/>
          </xdr:nvGrpSpPr>
          <xdr:grpSpPr>
            <a:xfrm>
              <a:off x="2273700" y="0"/>
              <a:ext cx="1481318" cy="501888"/>
              <a:chOff x="978300" y="0"/>
              <a:chExt cx="1481318" cy="501888"/>
            </a:xfrm>
          </xdr:grpSpPr>
          <xdr:sp macro="" textlink="">
            <xdr:nvSpPr>
              <xdr:cNvPr id="63" name="TextBox 62">
                <a:hlinkClick xmlns:r="http://schemas.openxmlformats.org/officeDocument/2006/relationships" r:id="rId1"/>
                <a:extLst>
                  <a:ext uri="{FF2B5EF4-FFF2-40B4-BE49-F238E27FC236}">
                    <a16:creationId xmlns:a16="http://schemas.microsoft.com/office/drawing/2014/main" id="{00000000-0008-0000-0800-00003F000000}"/>
                  </a:ext>
                </a:extLst>
              </xdr:cNvPr>
              <xdr:cNvSpPr txBox="1"/>
            </xdr:nvSpPr>
            <xdr:spPr>
              <a:xfrm>
                <a:off x="978300" y="357888"/>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65" name="TextBox 64">
                <a:extLst>
                  <a:ext uri="{FF2B5EF4-FFF2-40B4-BE49-F238E27FC236}">
                    <a16:creationId xmlns:a16="http://schemas.microsoft.com/office/drawing/2014/main" id="{00000000-0008-0000-0800-000041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37" name="Group 36">
              <a:extLst>
                <a:ext uri="{FF2B5EF4-FFF2-40B4-BE49-F238E27FC236}">
                  <a16:creationId xmlns:a16="http://schemas.microsoft.com/office/drawing/2014/main" id="{00000000-0008-0000-0800-000025000000}"/>
                </a:ext>
              </a:extLst>
            </xdr:cNvPr>
            <xdr:cNvGrpSpPr/>
          </xdr:nvGrpSpPr>
          <xdr:grpSpPr>
            <a:xfrm>
              <a:off x="3826090" y="0"/>
              <a:ext cx="1474511" cy="501888"/>
              <a:chOff x="2530690" y="0"/>
              <a:chExt cx="1474511" cy="501888"/>
            </a:xfrm>
          </xdr:grpSpPr>
          <xdr:sp macro="" textlink="">
            <xdr:nvSpPr>
              <xdr:cNvPr id="60" name="TextBox 59">
                <a:hlinkClick xmlns:r="http://schemas.openxmlformats.org/officeDocument/2006/relationships" r:id="rId2"/>
                <a:extLst>
                  <a:ext uri="{FF2B5EF4-FFF2-40B4-BE49-F238E27FC236}">
                    <a16:creationId xmlns:a16="http://schemas.microsoft.com/office/drawing/2014/main" id="{00000000-0008-0000-0800-00003C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62" name="TextBox 61">
                <a:extLst>
                  <a:ext uri="{FF2B5EF4-FFF2-40B4-BE49-F238E27FC236}">
                    <a16:creationId xmlns:a16="http://schemas.microsoft.com/office/drawing/2014/main" id="{00000000-0008-0000-0800-00003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38" name="Group 37">
              <a:extLst>
                <a:ext uri="{FF2B5EF4-FFF2-40B4-BE49-F238E27FC236}">
                  <a16:creationId xmlns:a16="http://schemas.microsoft.com/office/drawing/2014/main" id="{00000000-0008-0000-0800-000026000000}"/>
                </a:ext>
              </a:extLst>
            </xdr:cNvPr>
            <xdr:cNvGrpSpPr/>
          </xdr:nvGrpSpPr>
          <xdr:grpSpPr>
            <a:xfrm>
              <a:off x="5374356" y="0"/>
              <a:ext cx="1475827" cy="501888"/>
              <a:chOff x="4078956" y="0"/>
              <a:chExt cx="1475827" cy="501888"/>
            </a:xfrm>
          </xdr:grpSpPr>
          <xdr:sp macro="" textlink="">
            <xdr:nvSpPr>
              <xdr:cNvPr id="57" name="TextBox 56">
                <a:hlinkClick xmlns:r="http://schemas.openxmlformats.org/officeDocument/2006/relationships" r:id="rId3"/>
                <a:extLst>
                  <a:ext uri="{FF2B5EF4-FFF2-40B4-BE49-F238E27FC236}">
                    <a16:creationId xmlns:a16="http://schemas.microsoft.com/office/drawing/2014/main" id="{00000000-0008-0000-0800-000039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59" name="TextBox 58">
                <a:extLst>
                  <a:ext uri="{FF2B5EF4-FFF2-40B4-BE49-F238E27FC236}">
                    <a16:creationId xmlns:a16="http://schemas.microsoft.com/office/drawing/2014/main" id="{00000000-0008-0000-0800-00003B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39" name="Group 38">
              <a:extLst>
                <a:ext uri="{FF2B5EF4-FFF2-40B4-BE49-F238E27FC236}">
                  <a16:creationId xmlns:a16="http://schemas.microsoft.com/office/drawing/2014/main" id="{00000000-0008-0000-0800-000027000000}"/>
                </a:ext>
              </a:extLst>
            </xdr:cNvPr>
            <xdr:cNvGrpSpPr/>
          </xdr:nvGrpSpPr>
          <xdr:grpSpPr>
            <a:xfrm>
              <a:off x="6949918" y="0"/>
              <a:ext cx="1474511" cy="501888"/>
              <a:chOff x="5654518" y="0"/>
              <a:chExt cx="1474511" cy="501888"/>
            </a:xfrm>
          </xdr:grpSpPr>
          <xdr:sp macro="" textlink="">
            <xdr:nvSpPr>
              <xdr:cNvPr id="54" name="TextBox 53">
                <a:hlinkClick xmlns:r="http://schemas.openxmlformats.org/officeDocument/2006/relationships" r:id="rId4"/>
                <a:extLst>
                  <a:ext uri="{FF2B5EF4-FFF2-40B4-BE49-F238E27FC236}">
                    <a16:creationId xmlns:a16="http://schemas.microsoft.com/office/drawing/2014/main" id="{00000000-0008-0000-0800-000036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56" name="TextBox 55">
                <a:extLst>
                  <a:ext uri="{FF2B5EF4-FFF2-40B4-BE49-F238E27FC236}">
                    <a16:creationId xmlns:a16="http://schemas.microsoft.com/office/drawing/2014/main" id="{00000000-0008-0000-0800-000038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0" name="Group 39">
              <a:extLst>
                <a:ext uri="{FF2B5EF4-FFF2-40B4-BE49-F238E27FC236}">
                  <a16:creationId xmlns:a16="http://schemas.microsoft.com/office/drawing/2014/main" id="{00000000-0008-0000-0800-000028000000}"/>
                </a:ext>
              </a:extLst>
            </xdr:cNvPr>
            <xdr:cNvGrpSpPr/>
          </xdr:nvGrpSpPr>
          <xdr:grpSpPr>
            <a:xfrm>
              <a:off x="8511832" y="0"/>
              <a:ext cx="1474511" cy="492363"/>
              <a:chOff x="7216432" y="0"/>
              <a:chExt cx="1474511" cy="492363"/>
            </a:xfrm>
          </xdr:grpSpPr>
          <xdr:sp macro="" textlink="">
            <xdr:nvSpPr>
              <xdr:cNvPr id="52" name="TextBox 51">
                <a:extLst>
                  <a:ext uri="{FF2B5EF4-FFF2-40B4-BE49-F238E27FC236}">
                    <a16:creationId xmlns:a16="http://schemas.microsoft.com/office/drawing/2014/main" id="{00000000-0008-0000-0800-000034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53" name="TextBox 52">
                <a:hlinkClick xmlns:r="http://schemas.openxmlformats.org/officeDocument/2006/relationships" r:id="rId5"/>
                <a:extLst>
                  <a:ext uri="{FF2B5EF4-FFF2-40B4-BE49-F238E27FC236}">
                    <a16:creationId xmlns:a16="http://schemas.microsoft.com/office/drawing/2014/main" id="{00000000-0008-0000-0800-000035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41" name="Group 40">
              <a:extLst>
                <a:ext uri="{FF2B5EF4-FFF2-40B4-BE49-F238E27FC236}">
                  <a16:creationId xmlns:a16="http://schemas.microsoft.com/office/drawing/2014/main" id="{00000000-0008-0000-0800-000029000000}"/>
                </a:ext>
              </a:extLst>
            </xdr:cNvPr>
            <xdr:cNvGrpSpPr/>
          </xdr:nvGrpSpPr>
          <xdr:grpSpPr>
            <a:xfrm>
              <a:off x="10067925" y="0"/>
              <a:ext cx="1480287" cy="658350"/>
              <a:chOff x="8772525" y="0"/>
              <a:chExt cx="1480287" cy="658350"/>
            </a:xfrm>
          </xdr:grpSpPr>
          <xdr:sp macro="" textlink="">
            <xdr:nvSpPr>
              <xdr:cNvPr id="46" name="TextBox 45">
                <a:hlinkClick xmlns:r="http://schemas.openxmlformats.org/officeDocument/2006/relationships" r:id="rId6"/>
                <a:extLst>
                  <a:ext uri="{FF2B5EF4-FFF2-40B4-BE49-F238E27FC236}">
                    <a16:creationId xmlns:a16="http://schemas.microsoft.com/office/drawing/2014/main" id="{00000000-0008-0000-0800-00002E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47" name="TextBox 46">
                <a:extLst>
                  <a:ext uri="{FF2B5EF4-FFF2-40B4-BE49-F238E27FC236}">
                    <a16:creationId xmlns:a16="http://schemas.microsoft.com/office/drawing/2014/main" id="{00000000-0008-0000-0800-00002F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48" name="TextBox 47">
                <a:hlinkClick xmlns:r="http://schemas.openxmlformats.org/officeDocument/2006/relationships" r:id="rId7"/>
                <a:extLst>
                  <a:ext uri="{FF2B5EF4-FFF2-40B4-BE49-F238E27FC236}">
                    <a16:creationId xmlns:a16="http://schemas.microsoft.com/office/drawing/2014/main" id="{00000000-0008-0000-0800-000030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2" name="Group 41">
              <a:extLst>
                <a:ext uri="{FF2B5EF4-FFF2-40B4-BE49-F238E27FC236}">
                  <a16:creationId xmlns:a16="http://schemas.microsoft.com/office/drawing/2014/main" id="{00000000-0008-0000-0800-00002A000000}"/>
                </a:ext>
              </a:extLst>
            </xdr:cNvPr>
            <xdr:cNvGrpSpPr/>
          </xdr:nvGrpSpPr>
          <xdr:grpSpPr>
            <a:xfrm>
              <a:off x="730464" y="0"/>
              <a:ext cx="1474512" cy="663813"/>
              <a:chOff x="2530689" y="0"/>
              <a:chExt cx="1474512" cy="663813"/>
            </a:xfrm>
          </xdr:grpSpPr>
          <xdr:sp macro="" textlink="">
            <xdr:nvSpPr>
              <xdr:cNvPr id="43" name="TextBox 42">
                <a:hlinkClick xmlns:r="http://schemas.openxmlformats.org/officeDocument/2006/relationships" r:id="rId8"/>
                <a:extLst>
                  <a:ext uri="{FF2B5EF4-FFF2-40B4-BE49-F238E27FC236}">
                    <a16:creationId xmlns:a16="http://schemas.microsoft.com/office/drawing/2014/main" id="{00000000-0008-0000-0800-00002B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44" name="TextBox 43">
                <a:hlinkClick xmlns:r="http://schemas.openxmlformats.org/officeDocument/2006/relationships" r:id="rId9"/>
                <a:extLst>
                  <a:ext uri="{FF2B5EF4-FFF2-40B4-BE49-F238E27FC236}">
                    <a16:creationId xmlns:a16="http://schemas.microsoft.com/office/drawing/2014/main" id="{00000000-0008-0000-0800-00002C000000}"/>
                  </a:ext>
                </a:extLst>
              </xdr:cNvPr>
              <xdr:cNvSpPr txBox="1"/>
            </xdr:nvSpPr>
            <xdr:spPr>
              <a:xfrm>
                <a:off x="2530689" y="519813"/>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45" name="TextBox 44">
                <a:extLst>
                  <a:ext uri="{FF2B5EF4-FFF2-40B4-BE49-F238E27FC236}">
                    <a16:creationId xmlns:a16="http://schemas.microsoft.com/office/drawing/2014/main" id="{00000000-0008-0000-0800-00002D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35" name="TextBox 34">
            <a:hlinkClick xmlns:r="http://schemas.openxmlformats.org/officeDocument/2006/relationships" r:id="rId10"/>
            <a:extLst>
              <a:ext uri="{FF2B5EF4-FFF2-40B4-BE49-F238E27FC236}">
                <a16:creationId xmlns:a16="http://schemas.microsoft.com/office/drawing/2014/main" id="{00000000-0008-0000-0800-000023000000}"/>
              </a:ext>
            </a:extLst>
          </xdr:cNvPr>
          <xdr:cNvSpPr txBox="1"/>
        </xdr:nvSpPr>
        <xdr:spPr>
          <a:xfrm>
            <a:off x="0" y="6553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5</xdr:row>
      <xdr:rowOff>38100</xdr:rowOff>
    </xdr:from>
    <xdr:to>
      <xdr:col>0</xdr:col>
      <xdr:colOff>1476562</xdr:colOff>
      <xdr:row>5</xdr:row>
      <xdr:rowOff>184111</xdr:rowOff>
    </xdr:to>
    <xdr:sp macro="" textlink="">
      <xdr:nvSpPr>
        <xdr:cNvPr id="66" name="TextBox 65">
          <a:hlinkClick xmlns:r="http://schemas.openxmlformats.org/officeDocument/2006/relationships" r:id="rId11"/>
          <a:extLst>
            <a:ext uri="{FF2B5EF4-FFF2-40B4-BE49-F238E27FC236}">
              <a16:creationId xmlns:a16="http://schemas.microsoft.com/office/drawing/2014/main" id="{00000000-0008-0000-0800-000042000000}"/>
            </a:ext>
          </a:extLst>
        </xdr:cNvPr>
        <xdr:cNvSpPr txBox="1"/>
      </xdr:nvSpPr>
      <xdr:spPr>
        <a:xfrm>
          <a:off x="0" y="990600"/>
          <a:ext cx="1476562" cy="1460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twoCellAnchor>
    <xdr:from>
      <xdr:col>0</xdr:col>
      <xdr:colOff>0</xdr:colOff>
      <xdr:row>4</xdr:row>
      <xdr:rowOff>85725</xdr:rowOff>
    </xdr:from>
    <xdr:to>
      <xdr:col>0</xdr:col>
      <xdr:colOff>1562100</xdr:colOff>
      <xdr:row>5</xdr:row>
      <xdr:rowOff>47625</xdr:rowOff>
    </xdr:to>
    <xdr:sp macro="" textlink="">
      <xdr:nvSpPr>
        <xdr:cNvPr id="67" name="TextBox 66">
          <a:hlinkClick xmlns:r="http://schemas.openxmlformats.org/officeDocument/2006/relationships" r:id="rId12"/>
          <a:extLst>
            <a:ext uri="{FF2B5EF4-FFF2-40B4-BE49-F238E27FC236}">
              <a16:creationId xmlns:a16="http://schemas.microsoft.com/office/drawing/2014/main" id="{00000000-0008-0000-0800-000043000000}"/>
            </a:ext>
          </a:extLst>
        </xdr:cNvPr>
        <xdr:cNvSpPr txBox="1"/>
      </xdr:nvSpPr>
      <xdr:spPr>
        <a:xfrm>
          <a:off x="0" y="847725"/>
          <a:ext cx="1562100" cy="15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Q3:</a:t>
          </a:r>
          <a:r>
            <a:rPr lang="en-US" sz="900" baseline="0"/>
            <a:t> Recruitment - Retention</a:t>
          </a:r>
          <a:endParaRPr lang="en-US" sz="9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1921398</xdr:colOff>
      <xdr:row>5</xdr:row>
      <xdr:rowOff>25638</xdr:rowOff>
    </xdr:to>
    <xdr:grpSp>
      <xdr:nvGrpSpPr>
        <xdr:cNvPr id="33" name="Group 32">
          <a:extLst>
            <a:ext uri="{FF2B5EF4-FFF2-40B4-BE49-F238E27FC236}">
              <a16:creationId xmlns:a16="http://schemas.microsoft.com/office/drawing/2014/main" id="{00000000-0008-0000-0900-000021000000}"/>
            </a:ext>
          </a:extLst>
        </xdr:cNvPr>
        <xdr:cNvGrpSpPr/>
      </xdr:nvGrpSpPr>
      <xdr:grpSpPr>
        <a:xfrm>
          <a:off x="0" y="0"/>
          <a:ext cx="10865373" cy="978138"/>
          <a:chOff x="0" y="0"/>
          <a:chExt cx="11088258" cy="940038"/>
        </a:xfrm>
      </xdr:grpSpPr>
      <xdr:grpSp>
        <xdr:nvGrpSpPr>
          <xdr:cNvPr id="34" name="Group 33">
            <a:extLst>
              <a:ext uri="{FF2B5EF4-FFF2-40B4-BE49-F238E27FC236}">
                <a16:creationId xmlns:a16="http://schemas.microsoft.com/office/drawing/2014/main" id="{00000000-0008-0000-0900-000022000000}"/>
              </a:ext>
            </a:extLst>
          </xdr:cNvPr>
          <xdr:cNvGrpSpPr/>
        </xdr:nvGrpSpPr>
        <xdr:grpSpPr>
          <a:xfrm>
            <a:off x="0" y="0"/>
            <a:ext cx="11088258" cy="940038"/>
            <a:chOff x="730464" y="0"/>
            <a:chExt cx="10817748" cy="978138"/>
          </a:xfrm>
        </xdr:grpSpPr>
        <xdr:grpSp>
          <xdr:nvGrpSpPr>
            <xdr:cNvPr id="36" name="Group 35">
              <a:extLst>
                <a:ext uri="{FF2B5EF4-FFF2-40B4-BE49-F238E27FC236}">
                  <a16:creationId xmlns:a16="http://schemas.microsoft.com/office/drawing/2014/main" id="{00000000-0008-0000-0900-000024000000}"/>
                </a:ext>
              </a:extLst>
            </xdr:cNvPr>
            <xdr:cNvGrpSpPr/>
          </xdr:nvGrpSpPr>
          <xdr:grpSpPr>
            <a:xfrm>
              <a:off x="2273700" y="0"/>
              <a:ext cx="1481318" cy="663813"/>
              <a:chOff x="978300" y="0"/>
              <a:chExt cx="1481318" cy="663813"/>
            </a:xfrm>
          </xdr:grpSpPr>
          <xdr:sp macro="" textlink="">
            <xdr:nvSpPr>
              <xdr:cNvPr id="63" name="TextBox 62">
                <a:hlinkClick xmlns:r="http://schemas.openxmlformats.org/officeDocument/2006/relationships" r:id="rId1"/>
                <a:extLst>
                  <a:ext uri="{FF2B5EF4-FFF2-40B4-BE49-F238E27FC236}">
                    <a16:creationId xmlns:a16="http://schemas.microsoft.com/office/drawing/2014/main" id="{00000000-0008-0000-0900-00003F000000}"/>
                  </a:ext>
                </a:extLst>
              </xdr:cNvPr>
              <xdr:cNvSpPr txBox="1"/>
            </xdr:nvSpPr>
            <xdr:spPr>
              <a:xfrm>
                <a:off x="97830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a:t>
                </a:r>
                <a:r>
                  <a:rPr lang="en-US" sz="900" baseline="0"/>
                  <a:t>Hours &amp; Employees</a:t>
                </a:r>
                <a:endParaRPr lang="en-US" sz="900"/>
              </a:p>
            </xdr:txBody>
          </xdr:sp>
          <xdr:sp macro="" textlink="">
            <xdr:nvSpPr>
              <xdr:cNvPr id="64" name="TextBox 63">
                <a:hlinkClick xmlns:r="http://schemas.openxmlformats.org/officeDocument/2006/relationships" r:id="rId2"/>
                <a:extLst>
                  <a:ext uri="{FF2B5EF4-FFF2-40B4-BE49-F238E27FC236}">
                    <a16:creationId xmlns:a16="http://schemas.microsoft.com/office/drawing/2014/main" id="{00000000-0008-0000-0900-000040000000}"/>
                  </a:ext>
                </a:extLst>
              </xdr:cNvPr>
              <xdr:cNvSpPr txBox="1"/>
            </xdr:nvSpPr>
            <xdr:spPr>
              <a:xfrm>
                <a:off x="978300" y="519813"/>
                <a:ext cx="1440540"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65" name="TextBox 64">
                <a:extLst>
                  <a:ext uri="{FF2B5EF4-FFF2-40B4-BE49-F238E27FC236}">
                    <a16:creationId xmlns:a16="http://schemas.microsoft.com/office/drawing/2014/main" id="{00000000-0008-0000-0900-000041000000}"/>
                  </a:ext>
                </a:extLst>
              </xdr:cNvPr>
              <xdr:cNvSpPr txBox="1"/>
            </xdr:nvSpPr>
            <xdr:spPr>
              <a:xfrm>
                <a:off x="1019078"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37" name="Group 36">
              <a:extLst>
                <a:ext uri="{FF2B5EF4-FFF2-40B4-BE49-F238E27FC236}">
                  <a16:creationId xmlns:a16="http://schemas.microsoft.com/office/drawing/2014/main" id="{00000000-0008-0000-0900-000025000000}"/>
                </a:ext>
              </a:extLst>
            </xdr:cNvPr>
            <xdr:cNvGrpSpPr/>
          </xdr:nvGrpSpPr>
          <xdr:grpSpPr>
            <a:xfrm>
              <a:off x="3826089" y="0"/>
              <a:ext cx="1474512" cy="663813"/>
              <a:chOff x="2530689" y="0"/>
              <a:chExt cx="1474512" cy="663813"/>
            </a:xfrm>
          </xdr:grpSpPr>
          <xdr:sp macro="" textlink="">
            <xdr:nvSpPr>
              <xdr:cNvPr id="60" name="TextBox 59">
                <a:hlinkClick xmlns:r="http://schemas.openxmlformats.org/officeDocument/2006/relationships" r:id="rId3"/>
                <a:extLst>
                  <a:ext uri="{FF2B5EF4-FFF2-40B4-BE49-F238E27FC236}">
                    <a16:creationId xmlns:a16="http://schemas.microsoft.com/office/drawing/2014/main" id="{00000000-0008-0000-0900-00003C000000}"/>
                  </a:ext>
                </a:extLst>
              </xdr:cNvPr>
              <xdr:cNvSpPr txBox="1"/>
            </xdr:nvSpPr>
            <xdr:spPr>
              <a:xfrm>
                <a:off x="2530690"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61" name="TextBox 60">
                <a:hlinkClick xmlns:r="http://schemas.openxmlformats.org/officeDocument/2006/relationships" r:id="rId4"/>
                <a:extLst>
                  <a:ext uri="{FF2B5EF4-FFF2-40B4-BE49-F238E27FC236}">
                    <a16:creationId xmlns:a16="http://schemas.microsoft.com/office/drawing/2014/main" id="{00000000-0008-0000-0900-00003D000000}"/>
                  </a:ext>
                </a:extLst>
              </xdr:cNvPr>
              <xdr:cNvSpPr txBox="1"/>
            </xdr:nvSpPr>
            <xdr:spPr>
              <a:xfrm>
                <a:off x="2530689"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62" name="TextBox 61">
                <a:extLst>
                  <a:ext uri="{FF2B5EF4-FFF2-40B4-BE49-F238E27FC236}">
                    <a16:creationId xmlns:a16="http://schemas.microsoft.com/office/drawing/2014/main" id="{00000000-0008-0000-0900-00003E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38" name="Group 37">
              <a:extLst>
                <a:ext uri="{FF2B5EF4-FFF2-40B4-BE49-F238E27FC236}">
                  <a16:creationId xmlns:a16="http://schemas.microsoft.com/office/drawing/2014/main" id="{00000000-0008-0000-0900-000026000000}"/>
                </a:ext>
              </a:extLst>
            </xdr:cNvPr>
            <xdr:cNvGrpSpPr/>
          </xdr:nvGrpSpPr>
          <xdr:grpSpPr>
            <a:xfrm>
              <a:off x="5374356" y="0"/>
              <a:ext cx="1475827" cy="663813"/>
              <a:chOff x="4078956" y="0"/>
              <a:chExt cx="1475827" cy="663813"/>
            </a:xfrm>
          </xdr:grpSpPr>
          <xdr:sp macro="" textlink="">
            <xdr:nvSpPr>
              <xdr:cNvPr id="57" name="TextBox 56">
                <a:hlinkClick xmlns:r="http://schemas.openxmlformats.org/officeDocument/2006/relationships" r:id="rId5"/>
                <a:extLst>
                  <a:ext uri="{FF2B5EF4-FFF2-40B4-BE49-F238E27FC236}">
                    <a16:creationId xmlns:a16="http://schemas.microsoft.com/office/drawing/2014/main" id="{00000000-0008-0000-0900-000039000000}"/>
                  </a:ext>
                </a:extLst>
              </xdr:cNvPr>
              <xdr:cNvSpPr txBox="1"/>
            </xdr:nvSpPr>
            <xdr:spPr>
              <a:xfrm>
                <a:off x="4092604"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58" name="TextBox 57">
                <a:hlinkClick xmlns:r="http://schemas.openxmlformats.org/officeDocument/2006/relationships" r:id="rId6"/>
                <a:extLst>
                  <a:ext uri="{FF2B5EF4-FFF2-40B4-BE49-F238E27FC236}">
                    <a16:creationId xmlns:a16="http://schemas.microsoft.com/office/drawing/2014/main" id="{00000000-0008-0000-0900-00003A000000}"/>
                  </a:ext>
                </a:extLst>
              </xdr:cNvPr>
              <xdr:cNvSpPr txBox="1"/>
            </xdr:nvSpPr>
            <xdr:spPr>
              <a:xfrm>
                <a:off x="4092604"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59" name="TextBox 58">
                <a:extLst>
                  <a:ext uri="{FF2B5EF4-FFF2-40B4-BE49-F238E27FC236}">
                    <a16:creationId xmlns:a16="http://schemas.microsoft.com/office/drawing/2014/main" id="{00000000-0008-0000-0900-00003B000000}"/>
                  </a:ext>
                </a:extLst>
              </xdr:cNvPr>
              <xdr:cNvSpPr txBox="1"/>
            </xdr:nvSpPr>
            <xdr:spPr>
              <a:xfrm>
                <a:off x="4078956" y="0"/>
                <a:ext cx="147582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 Unit</a:t>
                </a:r>
              </a:p>
            </xdr:txBody>
          </xdr:sp>
        </xdr:grpSp>
        <xdr:grpSp>
          <xdr:nvGrpSpPr>
            <xdr:cNvPr id="39" name="Group 38">
              <a:extLst>
                <a:ext uri="{FF2B5EF4-FFF2-40B4-BE49-F238E27FC236}">
                  <a16:creationId xmlns:a16="http://schemas.microsoft.com/office/drawing/2014/main" id="{00000000-0008-0000-0900-000027000000}"/>
                </a:ext>
              </a:extLst>
            </xdr:cNvPr>
            <xdr:cNvGrpSpPr/>
          </xdr:nvGrpSpPr>
          <xdr:grpSpPr>
            <a:xfrm>
              <a:off x="6949918" y="0"/>
              <a:ext cx="1474511" cy="663813"/>
              <a:chOff x="5654518" y="0"/>
              <a:chExt cx="1474511" cy="663813"/>
            </a:xfrm>
          </xdr:grpSpPr>
          <xdr:sp macro="" textlink="">
            <xdr:nvSpPr>
              <xdr:cNvPr id="54" name="TextBox 53">
                <a:hlinkClick xmlns:r="http://schemas.openxmlformats.org/officeDocument/2006/relationships" r:id="rId7"/>
                <a:extLst>
                  <a:ext uri="{FF2B5EF4-FFF2-40B4-BE49-F238E27FC236}">
                    <a16:creationId xmlns:a16="http://schemas.microsoft.com/office/drawing/2014/main" id="{00000000-0008-0000-0900-000036000000}"/>
                  </a:ext>
                </a:extLst>
              </xdr:cNvPr>
              <xdr:cNvSpPr txBox="1"/>
            </xdr:nvSpPr>
            <xdr:spPr>
              <a:xfrm>
                <a:off x="5654518" y="3578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55" name="TextBox 54">
                <a:hlinkClick xmlns:r="http://schemas.openxmlformats.org/officeDocument/2006/relationships" r:id="rId8"/>
                <a:extLst>
                  <a:ext uri="{FF2B5EF4-FFF2-40B4-BE49-F238E27FC236}">
                    <a16:creationId xmlns:a16="http://schemas.microsoft.com/office/drawing/2014/main" id="{00000000-0008-0000-0900-000037000000}"/>
                  </a:ext>
                </a:extLst>
              </xdr:cNvPr>
              <xdr:cNvSpPr txBox="1"/>
            </xdr:nvSpPr>
            <xdr:spPr>
              <a:xfrm>
                <a:off x="5654518" y="5198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56" name="TextBox 55">
                <a:extLst>
                  <a:ext uri="{FF2B5EF4-FFF2-40B4-BE49-F238E27FC236}">
                    <a16:creationId xmlns:a16="http://schemas.microsoft.com/office/drawing/2014/main" id="{00000000-0008-0000-0900-000038000000}"/>
                  </a:ext>
                </a:extLst>
              </xdr:cNvPr>
              <xdr:cNvSpPr txBox="1"/>
            </xdr:nvSpPr>
            <xdr:spPr>
              <a:xfrm>
                <a:off x="5688489"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0" name="Group 39">
              <a:extLst>
                <a:ext uri="{FF2B5EF4-FFF2-40B4-BE49-F238E27FC236}">
                  <a16:creationId xmlns:a16="http://schemas.microsoft.com/office/drawing/2014/main" id="{00000000-0008-0000-0900-000028000000}"/>
                </a:ext>
              </a:extLst>
            </xdr:cNvPr>
            <xdr:cNvGrpSpPr/>
          </xdr:nvGrpSpPr>
          <xdr:grpSpPr>
            <a:xfrm>
              <a:off x="8511832" y="0"/>
              <a:ext cx="1474511" cy="978138"/>
              <a:chOff x="7216432" y="0"/>
              <a:chExt cx="1474511" cy="978138"/>
            </a:xfrm>
          </xdr:grpSpPr>
          <xdr:sp macro="" textlink="">
            <xdr:nvSpPr>
              <xdr:cNvPr id="49" name="TextBox 48">
                <a:hlinkClick xmlns:r="http://schemas.openxmlformats.org/officeDocument/2006/relationships" r:id="rId9"/>
                <a:extLst>
                  <a:ext uri="{FF2B5EF4-FFF2-40B4-BE49-F238E27FC236}">
                    <a16:creationId xmlns:a16="http://schemas.microsoft.com/office/drawing/2014/main" id="{00000000-0008-0000-0900-000031000000}"/>
                  </a:ext>
                </a:extLst>
              </xdr:cNvPr>
              <xdr:cNvSpPr txBox="1"/>
            </xdr:nvSpPr>
            <xdr:spPr>
              <a:xfrm>
                <a:off x="7216432" y="51028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50" name="TextBox 49">
                <a:hlinkClick xmlns:r="http://schemas.openxmlformats.org/officeDocument/2006/relationships" r:id="rId10"/>
                <a:extLst>
                  <a:ext uri="{FF2B5EF4-FFF2-40B4-BE49-F238E27FC236}">
                    <a16:creationId xmlns:a16="http://schemas.microsoft.com/office/drawing/2014/main" id="{00000000-0008-0000-0900-000032000000}"/>
                  </a:ext>
                </a:extLst>
              </xdr:cNvPr>
              <xdr:cNvSpPr txBox="1"/>
            </xdr:nvSpPr>
            <xdr:spPr>
              <a:xfrm>
                <a:off x="7216432" y="67221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51" name="TextBox 50">
                <a:hlinkClick xmlns:r="http://schemas.openxmlformats.org/officeDocument/2006/relationships" r:id="rId11"/>
                <a:extLst>
                  <a:ext uri="{FF2B5EF4-FFF2-40B4-BE49-F238E27FC236}">
                    <a16:creationId xmlns:a16="http://schemas.microsoft.com/office/drawing/2014/main" id="{00000000-0008-0000-0900-000033000000}"/>
                  </a:ext>
                </a:extLst>
              </xdr:cNvPr>
              <xdr:cNvSpPr txBox="1"/>
            </xdr:nvSpPr>
            <xdr:spPr>
              <a:xfrm>
                <a:off x="7216432" y="834138"/>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52" name="TextBox 51">
                <a:extLst>
                  <a:ext uri="{FF2B5EF4-FFF2-40B4-BE49-F238E27FC236}">
                    <a16:creationId xmlns:a16="http://schemas.microsoft.com/office/drawing/2014/main" id="{00000000-0008-0000-0900-000034000000}"/>
                  </a:ext>
                </a:extLst>
              </xdr:cNvPr>
              <xdr:cNvSpPr txBox="1"/>
            </xdr:nvSpPr>
            <xdr:spPr>
              <a:xfrm>
                <a:off x="7250403"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53" name="TextBox 52">
                <a:hlinkClick xmlns:r="http://schemas.openxmlformats.org/officeDocument/2006/relationships" r:id="rId12"/>
                <a:extLst>
                  <a:ext uri="{FF2B5EF4-FFF2-40B4-BE49-F238E27FC236}">
                    <a16:creationId xmlns:a16="http://schemas.microsoft.com/office/drawing/2014/main" id="{00000000-0008-0000-0900-000035000000}"/>
                  </a:ext>
                </a:extLst>
              </xdr:cNvPr>
              <xdr:cNvSpPr txBox="1"/>
            </xdr:nvSpPr>
            <xdr:spPr>
              <a:xfrm>
                <a:off x="7216432" y="348363"/>
                <a:ext cx="144054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41" name="Group 40">
              <a:extLst>
                <a:ext uri="{FF2B5EF4-FFF2-40B4-BE49-F238E27FC236}">
                  <a16:creationId xmlns:a16="http://schemas.microsoft.com/office/drawing/2014/main" id="{00000000-0008-0000-0900-000029000000}"/>
                </a:ext>
              </a:extLst>
            </xdr:cNvPr>
            <xdr:cNvGrpSpPr/>
          </xdr:nvGrpSpPr>
          <xdr:grpSpPr>
            <a:xfrm>
              <a:off x="10067925" y="0"/>
              <a:ext cx="1480287" cy="658350"/>
              <a:chOff x="8772525" y="0"/>
              <a:chExt cx="1480287" cy="658350"/>
            </a:xfrm>
          </xdr:grpSpPr>
          <xdr:sp macro="" textlink="">
            <xdr:nvSpPr>
              <xdr:cNvPr id="46" name="TextBox 45">
                <a:hlinkClick xmlns:r="http://schemas.openxmlformats.org/officeDocument/2006/relationships" r:id="rId13"/>
                <a:extLst>
                  <a:ext uri="{FF2B5EF4-FFF2-40B4-BE49-F238E27FC236}">
                    <a16:creationId xmlns:a16="http://schemas.microsoft.com/office/drawing/2014/main" id="{00000000-0008-0000-0900-00002E000000}"/>
                  </a:ext>
                </a:extLst>
              </xdr:cNvPr>
              <xdr:cNvSpPr txBox="1"/>
            </xdr:nvSpPr>
            <xdr:spPr>
              <a:xfrm>
                <a:off x="8776629" y="348363"/>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47" name="TextBox 46">
                <a:extLst>
                  <a:ext uri="{FF2B5EF4-FFF2-40B4-BE49-F238E27FC236}">
                    <a16:creationId xmlns:a16="http://schemas.microsoft.com/office/drawing/2014/main" id="{00000000-0008-0000-0900-00002F000000}"/>
                  </a:ext>
                </a:extLst>
              </xdr:cNvPr>
              <xdr:cNvSpPr txBox="1"/>
            </xdr:nvSpPr>
            <xdr:spPr>
              <a:xfrm>
                <a:off x="8810493" y="0"/>
                <a:ext cx="1442319"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48" name="TextBox 47">
                <a:hlinkClick xmlns:r="http://schemas.openxmlformats.org/officeDocument/2006/relationships" r:id="rId14"/>
                <a:extLst>
                  <a:ext uri="{FF2B5EF4-FFF2-40B4-BE49-F238E27FC236}">
                    <a16:creationId xmlns:a16="http://schemas.microsoft.com/office/drawing/2014/main" id="{00000000-0008-0000-0900-000030000000}"/>
                  </a:ext>
                </a:extLst>
              </xdr:cNvPr>
              <xdr:cNvSpPr txBox="1"/>
            </xdr:nvSpPr>
            <xdr:spPr>
              <a:xfrm>
                <a:off x="8772525" y="514350"/>
                <a:ext cx="1440000" cy="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2" name="Group 41">
              <a:extLst>
                <a:ext uri="{FF2B5EF4-FFF2-40B4-BE49-F238E27FC236}">
                  <a16:creationId xmlns:a16="http://schemas.microsoft.com/office/drawing/2014/main" id="{00000000-0008-0000-0900-00002A000000}"/>
                </a:ext>
              </a:extLst>
            </xdr:cNvPr>
            <xdr:cNvGrpSpPr/>
          </xdr:nvGrpSpPr>
          <xdr:grpSpPr>
            <a:xfrm>
              <a:off x="730464" y="0"/>
              <a:ext cx="1474512" cy="663813"/>
              <a:chOff x="2530689" y="0"/>
              <a:chExt cx="1474512" cy="663813"/>
            </a:xfrm>
          </xdr:grpSpPr>
          <xdr:sp macro="" textlink="">
            <xdr:nvSpPr>
              <xdr:cNvPr id="43" name="TextBox 42">
                <a:hlinkClick xmlns:r="http://schemas.openxmlformats.org/officeDocument/2006/relationships" r:id="rId15"/>
                <a:extLst>
                  <a:ext uri="{FF2B5EF4-FFF2-40B4-BE49-F238E27FC236}">
                    <a16:creationId xmlns:a16="http://schemas.microsoft.com/office/drawing/2014/main" id="{00000000-0008-0000-0900-00002B000000}"/>
                  </a:ext>
                </a:extLst>
              </xdr:cNvPr>
              <xdr:cNvSpPr txBox="1"/>
            </xdr:nvSpPr>
            <xdr:spPr>
              <a:xfrm>
                <a:off x="2530690" y="357888"/>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Contact &amp; Funding</a:t>
                </a:r>
                <a:endParaRPr lang="en-US" sz="900"/>
              </a:p>
            </xdr:txBody>
          </xdr:sp>
          <xdr:sp macro="" textlink="">
            <xdr:nvSpPr>
              <xdr:cNvPr id="44" name="TextBox 43">
                <a:hlinkClick xmlns:r="http://schemas.openxmlformats.org/officeDocument/2006/relationships" r:id="rId16"/>
                <a:extLst>
                  <a:ext uri="{FF2B5EF4-FFF2-40B4-BE49-F238E27FC236}">
                    <a16:creationId xmlns:a16="http://schemas.microsoft.com/office/drawing/2014/main" id="{00000000-0008-0000-0900-00002C000000}"/>
                  </a:ext>
                </a:extLst>
              </xdr:cNvPr>
              <xdr:cNvSpPr txBox="1"/>
            </xdr:nvSpPr>
            <xdr:spPr>
              <a:xfrm>
                <a:off x="2530689" y="519813"/>
                <a:ext cx="1440540" cy="144000"/>
              </a:xfrm>
              <a:prstGeom prst="rect">
                <a:avLst/>
              </a:prstGeom>
              <a:solidFill>
                <a:schemeClr val="bg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sp macro="" textlink="">
            <xdr:nvSpPr>
              <xdr:cNvPr id="45" name="TextBox 44">
                <a:extLst>
                  <a:ext uri="{FF2B5EF4-FFF2-40B4-BE49-F238E27FC236}">
                    <a16:creationId xmlns:a16="http://schemas.microsoft.com/office/drawing/2014/main" id="{00000000-0008-0000-0900-00002D000000}"/>
                  </a:ext>
                </a:extLst>
              </xdr:cNvPr>
              <xdr:cNvSpPr txBox="1"/>
            </xdr:nvSpPr>
            <xdr:spPr>
              <a:xfrm>
                <a:off x="2564661" y="0"/>
                <a:ext cx="14405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grpSp>
      </xdr:grpSp>
      <xdr:sp macro="" textlink="">
        <xdr:nvSpPr>
          <xdr:cNvPr id="35" name="TextBox 34">
            <a:hlinkClick xmlns:r="http://schemas.openxmlformats.org/officeDocument/2006/relationships" r:id="rId17"/>
            <a:extLst>
              <a:ext uri="{FF2B5EF4-FFF2-40B4-BE49-F238E27FC236}">
                <a16:creationId xmlns:a16="http://schemas.microsoft.com/office/drawing/2014/main" id="{00000000-0008-0000-0900-000023000000}"/>
              </a:ext>
            </a:extLst>
          </xdr:cNvPr>
          <xdr:cNvSpPr txBox="1"/>
        </xdr:nvSpPr>
        <xdr:spPr>
          <a:xfrm>
            <a:off x="0" y="6553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Q2: COVID-19</a:t>
            </a:r>
          </a:p>
        </xdr:txBody>
      </xdr:sp>
    </xdr:grpSp>
    <xdr:clientData/>
  </xdr:twoCellAnchor>
  <xdr:twoCellAnchor>
    <xdr:from>
      <xdr:col>0</xdr:col>
      <xdr:colOff>0</xdr:colOff>
      <xdr:row>4</xdr:row>
      <xdr:rowOff>76200</xdr:rowOff>
    </xdr:from>
    <xdr:to>
      <xdr:col>1</xdr:col>
      <xdr:colOff>539302</xdr:colOff>
      <xdr:row>5</xdr:row>
      <xdr:rowOff>31711</xdr:rowOff>
    </xdr:to>
    <xdr:sp macro="" textlink="">
      <xdr:nvSpPr>
        <xdr:cNvPr id="66" name="TextBox 65">
          <a:hlinkClick xmlns:r="http://schemas.openxmlformats.org/officeDocument/2006/relationships" r:id="rId18"/>
          <a:extLst>
            <a:ext uri="{FF2B5EF4-FFF2-40B4-BE49-F238E27FC236}">
              <a16:creationId xmlns:a16="http://schemas.microsoft.com/office/drawing/2014/main" id="{00000000-0008-0000-0900-000042000000}"/>
            </a:ext>
          </a:extLst>
        </xdr:cNvPr>
        <xdr:cNvSpPr txBox="1"/>
      </xdr:nvSpPr>
      <xdr:spPr>
        <a:xfrm>
          <a:off x="0" y="807720"/>
          <a:ext cx="1476562" cy="13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Authorization</a:t>
          </a:r>
          <a:r>
            <a:rPr lang="en-US" sz="900" baseline="0"/>
            <a:t> Form</a:t>
          </a:r>
          <a:endParaRPr 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_Non-Union_CETR-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Letter"/>
      <sheetName val="Submission-Orientation"/>
      <sheetName val="Authorization"/>
      <sheetName val="Home"/>
      <sheetName val="Q1"/>
      <sheetName val="Q2"/>
      <sheetName val="Q3"/>
      <sheetName val="N1"/>
      <sheetName val="N2"/>
      <sheetName val="M1"/>
      <sheetName val="M2"/>
      <sheetName val="B1"/>
      <sheetName val="B2"/>
      <sheetName val="S1"/>
      <sheetName val="S2"/>
      <sheetName val="T1"/>
      <sheetName val="T2"/>
      <sheetName val="T3"/>
      <sheetName val="T4"/>
      <sheetName val="Job Families"/>
      <sheetName val="Wage Calculator"/>
      <sheetName val="Survey Checklist"/>
      <sheetName val="Lists"/>
      <sheetName val="WebsiteIm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B2" t="str">
            <v>Regular</v>
          </cell>
          <cell r="C2">
            <v>1820</v>
          </cell>
          <cell r="D2" t="str">
            <v>Female</v>
          </cell>
          <cell r="E2" t="str">
            <v>BCGEU - B.C. Government and Service Employees' Union</v>
          </cell>
          <cell r="F2" t="str">
            <v>ADP</v>
          </cell>
          <cell r="G2" t="str">
            <v>Accountant</v>
          </cell>
          <cell r="I2" t="str">
            <v>CSBT (Community Services Benefit Trust)</v>
          </cell>
          <cell r="K2" t="str">
            <v>MPP - Municipal Pension Plan</v>
          </cell>
          <cell r="L2" t="str">
            <v>Incorporated Society</v>
          </cell>
          <cell r="M2" t="str">
            <v>Child &amp; Family Services</v>
          </cell>
        </row>
        <row r="3">
          <cell r="B3" t="str">
            <v>Casual/add'l hours</v>
          </cell>
          <cell r="C3">
            <v>1827</v>
          </cell>
          <cell r="D3" t="str">
            <v>Male</v>
          </cell>
          <cell r="E3" t="str">
            <v>BCNU - BC Nurses' Union</v>
          </cell>
          <cell r="F3" t="str">
            <v>Accpac / Sage 300</v>
          </cell>
          <cell r="G3" t="str">
            <v>Accounting Clerk</v>
          </cell>
          <cell r="I3" t="str">
            <v>FABP (Federation Association Benefit Plan)</v>
          </cell>
          <cell r="K3" t="str">
            <v>PSPP - Public Sector Pension Plan</v>
          </cell>
          <cell r="L3" t="str">
            <v>Registered Company</v>
          </cell>
          <cell r="M3" t="str">
            <v>Community Justice</v>
          </cell>
        </row>
        <row r="4">
          <cell r="B4" t="str">
            <v>Additional Hours</v>
          </cell>
          <cell r="C4">
            <v>1950</v>
          </cell>
          <cell r="D4" t="str">
            <v>Gender Diverse</v>
          </cell>
          <cell r="E4" t="str">
            <v>CLAC - Christian Labour Association of Canada</v>
          </cell>
          <cell r="F4" t="str">
            <v>Adagio</v>
          </cell>
          <cell r="G4" t="str">
            <v>Activity Worker</v>
          </cell>
          <cell r="I4" t="str">
            <v>HBT (Health Benefit Trust)</v>
          </cell>
          <cell r="K4" t="str">
            <v>RRSP - Registered Retirement Savings Plan</v>
          </cell>
          <cell r="L4" t="str">
            <v>Non-Incorporated Partnership</v>
          </cell>
          <cell r="M4" t="str">
            <v>Community Living Services</v>
          </cell>
        </row>
        <row r="5">
          <cell r="B5" t="str">
            <v>Casual</v>
          </cell>
          <cell r="C5">
            <v>1957.5</v>
          </cell>
          <cell r="E5" t="str">
            <v>CSWU - Construction and Specialized Workers' Union</v>
          </cell>
          <cell r="F5" t="str">
            <v>Altus Dynamics</v>
          </cell>
          <cell r="G5" t="str">
            <v>Addictions Counsellor</v>
          </cell>
          <cell r="K5" t="str">
            <v>United Way Pension Plan</v>
          </cell>
          <cell r="L5" t="str">
            <v>Sole Proprietor</v>
          </cell>
          <cell r="M5" t="str">
            <v>Housing Services</v>
          </cell>
        </row>
        <row r="6">
          <cell r="C6">
            <v>2080</v>
          </cell>
          <cell r="E6" t="str">
            <v>CUPE - Canadian Union of Public Employees</v>
          </cell>
          <cell r="F6" t="str">
            <v>Avanti Software</v>
          </cell>
          <cell r="G6" t="str">
            <v>Administrative Assistant 1</v>
          </cell>
          <cell r="L6" t="str">
            <v>Other</v>
          </cell>
          <cell r="M6" t="str">
            <v>Immigrant Services</v>
          </cell>
        </row>
        <row r="7">
          <cell r="C7">
            <v>2088</v>
          </cell>
          <cell r="E7" t="str">
            <v>HEU - Hospital Employees' Union</v>
          </cell>
          <cell r="F7" t="str">
            <v>CanPay</v>
          </cell>
          <cell r="G7" t="str">
            <v>Administrative Assistant 2</v>
          </cell>
          <cell r="M7" t="str">
            <v>Indigenous Services</v>
          </cell>
        </row>
        <row r="8">
          <cell r="C8">
            <v>2184</v>
          </cell>
          <cell r="E8" t="str">
            <v>HSA - Health Sciences Association of BC</v>
          </cell>
          <cell r="F8" t="str">
            <v>Ceridian</v>
          </cell>
          <cell r="G8" t="str">
            <v>Administrative Assistant 3</v>
          </cell>
          <cell r="M8" t="str">
            <v>Women's Services</v>
          </cell>
        </row>
        <row r="9">
          <cell r="C9">
            <v>2190</v>
          </cell>
          <cell r="E9" t="str">
            <v>SEIU - Service Employees International Union</v>
          </cell>
          <cell r="F9" t="str">
            <v>ComVida</v>
          </cell>
          <cell r="G9" t="str">
            <v>Administrative Assistant 4</v>
          </cell>
        </row>
        <row r="10">
          <cell r="C10">
            <v>2496</v>
          </cell>
          <cell r="E10" t="str">
            <v>UFCW - United Food and Commercial Workers Canada</v>
          </cell>
          <cell r="F10" t="str">
            <v>Easypay</v>
          </cell>
          <cell r="G10" t="str">
            <v>Adult, Youth and/or Child Counsellor</v>
          </cell>
        </row>
        <row r="11">
          <cell r="C11">
            <v>3744</v>
          </cell>
          <cell r="E11" t="str">
            <v>USWA - United Steelworkers of America</v>
          </cell>
          <cell r="F11" t="str">
            <v>Microsoft Dynamics</v>
          </cell>
          <cell r="G11" t="str">
            <v>Adult, Youth and/or Child Worker</v>
          </cell>
        </row>
        <row r="12">
          <cell r="C12">
            <v>4368</v>
          </cell>
          <cell r="F12" t="str">
            <v>PayDirt</v>
          </cell>
          <cell r="G12" t="str">
            <v>Asleep Residential Night Worker</v>
          </cell>
        </row>
        <row r="13">
          <cell r="C13">
            <v>4380</v>
          </cell>
          <cell r="F13" t="str">
            <v>Paymate</v>
          </cell>
          <cell r="G13" t="str">
            <v>Assisted Living Supervisor</v>
          </cell>
        </row>
        <row r="14">
          <cell r="C14">
            <v>4992</v>
          </cell>
          <cell r="F14" t="str">
            <v>Paysavvy</v>
          </cell>
          <cell r="G14" t="str">
            <v>Assisted Living Worker</v>
          </cell>
        </row>
        <row r="15">
          <cell r="F15" t="str">
            <v>Payworks</v>
          </cell>
          <cell r="G15" t="str">
            <v>Awake Residential Night Worker</v>
          </cell>
        </row>
        <row r="16">
          <cell r="F16" t="str">
            <v>Quadrant HR</v>
          </cell>
          <cell r="G16" t="str">
            <v>Behaviour Consultant</v>
          </cell>
        </row>
        <row r="17">
          <cell r="F17" t="str">
            <v>Quickbooks</v>
          </cell>
          <cell r="G17" t="str">
            <v>Bookkeeper</v>
          </cell>
        </row>
        <row r="18">
          <cell r="F18" t="str">
            <v>Simply Accounting / Sage 50</v>
          </cell>
          <cell r="G18" t="str">
            <v>Building Maintenance Supervisor</v>
          </cell>
        </row>
        <row r="19">
          <cell r="F19" t="str">
            <v>Star Garden</v>
          </cell>
          <cell r="G19" t="str">
            <v>Building Maintenance Worker</v>
          </cell>
        </row>
        <row r="20">
          <cell r="F20" t="str">
            <v>Telpay</v>
          </cell>
          <cell r="G20" t="str">
            <v>Case Manager</v>
          </cell>
        </row>
        <row r="21">
          <cell r="G21" t="str">
            <v>Child &amp; Youth Transition House Worker</v>
          </cell>
        </row>
        <row r="22">
          <cell r="G22" t="str">
            <v>Child Care Resource and Referral Worker</v>
          </cell>
        </row>
        <row r="23">
          <cell r="G23" t="str">
            <v>Children Who Witness Abuse Counsellor</v>
          </cell>
        </row>
        <row r="24">
          <cell r="G24" t="str">
            <v>Children Who Witness Abuse Counsellor - Art Specialist</v>
          </cell>
        </row>
        <row r="25">
          <cell r="G25" t="str">
            <v>Clinical Counsellor</v>
          </cell>
        </row>
        <row r="26">
          <cell r="G26" t="str">
            <v>Community Connector</v>
          </cell>
        </row>
        <row r="27">
          <cell r="G27" t="str">
            <v>Community Support Worker</v>
          </cell>
        </row>
        <row r="28">
          <cell r="G28" t="str">
            <v>Computer Technical Support Specialist</v>
          </cell>
        </row>
        <row r="29">
          <cell r="G29" t="str">
            <v>Cook</v>
          </cell>
        </row>
        <row r="30">
          <cell r="G30" t="str">
            <v>Crisis Line Coordinator</v>
          </cell>
        </row>
        <row r="31">
          <cell r="G31" t="str">
            <v>Database Clerk</v>
          </cell>
        </row>
        <row r="32">
          <cell r="G32" t="str">
            <v>Dietitian</v>
          </cell>
        </row>
        <row r="33">
          <cell r="G33" t="str">
            <v>Early Childhood Educator</v>
          </cell>
        </row>
        <row r="34">
          <cell r="G34" t="str">
            <v>Early Childhood Educator Assistant</v>
          </cell>
        </row>
        <row r="35">
          <cell r="G35" t="str">
            <v>Early Childhood Educator Senior</v>
          </cell>
        </row>
        <row r="36">
          <cell r="G36" t="str">
            <v>Emergency Shelter Worker</v>
          </cell>
        </row>
        <row r="37">
          <cell r="G37" t="str">
            <v>Employment Counsellor</v>
          </cell>
        </row>
        <row r="38">
          <cell r="G38" t="str">
            <v>ESL Instructor</v>
          </cell>
        </row>
        <row r="39">
          <cell r="G39" t="str">
            <v>Family Counsellor</v>
          </cell>
        </row>
        <row r="40">
          <cell r="G40" t="str">
            <v>Family Support Worker</v>
          </cell>
        </row>
        <row r="41">
          <cell r="G41" t="str">
            <v>Group Facilitator</v>
          </cell>
        </row>
        <row r="42">
          <cell r="G42" t="str">
            <v>Home Share Coordinator</v>
          </cell>
        </row>
        <row r="43">
          <cell r="G43" t="str">
            <v>Housekeeper</v>
          </cell>
        </row>
        <row r="44">
          <cell r="G44" t="str">
            <v>Infant Development Consultant</v>
          </cell>
        </row>
        <row r="45">
          <cell r="G45" t="str">
            <v>Janitor</v>
          </cell>
        </row>
        <row r="46">
          <cell r="G46" t="str">
            <v>Licensed Practical Nurse</v>
          </cell>
        </row>
        <row r="47">
          <cell r="G47" t="str">
            <v>Life Skills Worker</v>
          </cell>
        </row>
        <row r="48">
          <cell r="G48" t="str">
            <v>Live-In Home Support Worker</v>
          </cell>
        </row>
        <row r="49">
          <cell r="G49" t="str">
            <v>Mental Health Worker</v>
          </cell>
        </row>
        <row r="50">
          <cell r="G50" t="str">
            <v>Nurse</v>
          </cell>
        </row>
        <row r="51">
          <cell r="G51" t="str">
            <v>Occupational Therapist</v>
          </cell>
        </row>
        <row r="52">
          <cell r="G52" t="str">
            <v>Outreach Worker</v>
          </cell>
        </row>
        <row r="53">
          <cell r="G53" t="str">
            <v>Passenger Vehicle Driver</v>
          </cell>
        </row>
        <row r="54">
          <cell r="G54" t="str">
            <v>Physiotherapist</v>
          </cell>
        </row>
        <row r="55">
          <cell r="G55" t="str">
            <v>Program Coordinator 1</v>
          </cell>
        </row>
        <row r="56">
          <cell r="G56" t="str">
            <v>Program Coordinator 2</v>
          </cell>
        </row>
        <row r="57">
          <cell r="G57" t="str">
            <v>Reconnect Worker</v>
          </cell>
        </row>
        <row r="58">
          <cell r="G58" t="str">
            <v>Residence Coordinator</v>
          </cell>
        </row>
        <row r="59">
          <cell r="G59" t="str">
            <v>Residence Worker</v>
          </cell>
        </row>
        <row r="60">
          <cell r="G60" t="str">
            <v>Residence Worker Senior</v>
          </cell>
        </row>
        <row r="61">
          <cell r="G61" t="str">
            <v>Residential Child &amp; Youth Worker</v>
          </cell>
        </row>
        <row r="62">
          <cell r="G62" t="str">
            <v>Retail Supervisor</v>
          </cell>
        </row>
        <row r="63">
          <cell r="G63" t="str">
            <v>Retail Worker</v>
          </cell>
        </row>
        <row r="64">
          <cell r="G64" t="str">
            <v>School Aged Child Worker</v>
          </cell>
        </row>
        <row r="65">
          <cell r="G65" t="str">
            <v>School Based Prevention Worker</v>
          </cell>
        </row>
        <row r="66">
          <cell r="G66" t="str">
            <v>Settlement &amp; Integration Worker</v>
          </cell>
        </row>
        <row r="67">
          <cell r="G67" t="str">
            <v>Social Worker</v>
          </cell>
        </row>
        <row r="68">
          <cell r="G68" t="str">
            <v>Special Needs Worker</v>
          </cell>
        </row>
        <row r="69">
          <cell r="G69" t="str">
            <v>Special Services Worker</v>
          </cell>
        </row>
        <row r="70">
          <cell r="G70" t="str">
            <v>Speech Language Pathologist</v>
          </cell>
        </row>
        <row r="71">
          <cell r="G71" t="str">
            <v>Stopping the Violence Counsellor</v>
          </cell>
        </row>
        <row r="72">
          <cell r="G72" t="str">
            <v>Supervised Access Worker</v>
          </cell>
        </row>
        <row r="73">
          <cell r="G73" t="str">
            <v>Supported Child Care Consultant</v>
          </cell>
        </row>
        <row r="74">
          <cell r="G74" t="str">
            <v>Supported Child Care Worker</v>
          </cell>
        </row>
        <row r="75">
          <cell r="G75" t="str">
            <v>Transition House Worker</v>
          </cell>
        </row>
        <row r="76">
          <cell r="G76" t="str">
            <v>Truck Driver</v>
          </cell>
        </row>
        <row r="77">
          <cell r="G77" t="str">
            <v>Victim Service Worker</v>
          </cell>
        </row>
        <row r="78">
          <cell r="G78" t="str">
            <v>Vocational Counsellor</v>
          </cell>
        </row>
        <row r="79">
          <cell r="G79" t="str">
            <v>Vocational Worker</v>
          </cell>
        </row>
        <row r="80">
          <cell r="G80" t="str">
            <v>Volunteer Coordinator</v>
          </cell>
        </row>
      </sheetData>
      <sheetData sheetId="23"/>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0.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1.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13.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15.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22.xml"/><Relationship Id="rId1" Type="http://schemas.openxmlformats.org/officeDocument/2006/relationships/printerSettings" Target="../printerSettings/printerSettings23.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canada.ca/en/employment-social-development/programs/ei/ei-list/ei-employers/premium-reduction-program.html"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Normal="100" workbookViewId="0">
      <selection sqref="A1:C1"/>
    </sheetView>
  </sheetViews>
  <sheetFormatPr defaultColWidth="9.140625" defaultRowHeight="15" x14ac:dyDescent="0.25"/>
  <cols>
    <col min="1" max="16384" width="9.140625" style="475"/>
  </cols>
  <sheetData/>
  <sheetProtection algorithmName="SHA-512" hashValue="tm5A4jjHu0kla+J7jjtm0xq5GQSHoRzdKAyI+aga5J33B2jatV8eP6PX7ztC4oOUZ0P6wZSPbbvlIY4VwrgDqw==" saltValue="1NIDwHuyrq7VLbkmjSmmbg==" spinCount="100000" sheet="1" objects="1" scenario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67"/>
  <sheetViews>
    <sheetView zoomScaleNormal="100" workbookViewId="0"/>
  </sheetViews>
  <sheetFormatPr defaultColWidth="9.140625" defaultRowHeight="15" x14ac:dyDescent="0.25"/>
  <cols>
    <col min="1" max="1" width="13.7109375" style="54" customWidth="1"/>
    <col min="2" max="2" width="10.7109375" style="54" customWidth="1"/>
    <col min="3" max="3" width="2.85546875" style="162" customWidth="1"/>
    <col min="4" max="4" width="10.7109375" style="54" customWidth="1"/>
    <col min="5" max="5" width="9.140625" style="54" customWidth="1"/>
    <col min="6" max="9" width="10.7109375" style="54" customWidth="1"/>
    <col min="10" max="10" width="2.85546875" style="54" customWidth="1"/>
    <col min="11" max="13" width="10.7109375" style="54" customWidth="1"/>
    <col min="14" max="14" width="9.140625" style="54"/>
    <col min="15" max="15" width="40.7109375" style="54" customWidth="1"/>
    <col min="16" max="21" width="10.7109375" style="54" customWidth="1"/>
    <col min="22" max="16384" width="9.140625" style="54"/>
  </cols>
  <sheetData>
    <row r="1" spans="1:21" s="52" customFormat="1" x14ac:dyDescent="0.25">
      <c r="C1" s="159"/>
    </row>
    <row r="2" spans="1:21" s="52" customFormat="1" x14ac:dyDescent="0.25">
      <c r="C2" s="159"/>
    </row>
    <row r="3" spans="1:21" s="52" customFormat="1" x14ac:dyDescent="0.25">
      <c r="C3" s="159"/>
    </row>
    <row r="4" spans="1:21" s="52" customFormat="1" x14ac:dyDescent="0.25">
      <c r="C4" s="159"/>
    </row>
    <row r="5" spans="1:21" s="52" customFormat="1" x14ac:dyDescent="0.25">
      <c r="C5" s="159"/>
    </row>
    <row r="6" spans="1:21" s="52" customFormat="1" x14ac:dyDescent="0.25">
      <c r="C6" s="159"/>
    </row>
    <row r="7" spans="1:21" s="52" customFormat="1" hidden="1" x14ac:dyDescent="0.25">
      <c r="C7" s="159"/>
    </row>
    <row r="8" spans="1:21" s="52" customFormat="1" hidden="1" x14ac:dyDescent="0.25">
      <c r="C8" s="159"/>
    </row>
    <row r="9" spans="1:21" ht="18.75" x14ac:dyDescent="0.25">
      <c r="A9" s="897" t="s">
        <v>452</v>
      </c>
      <c r="B9" s="897"/>
      <c r="C9" s="897"/>
      <c r="D9" s="897"/>
      <c r="E9" s="897"/>
      <c r="F9" s="897"/>
      <c r="G9" s="897"/>
      <c r="H9" s="897"/>
      <c r="I9" s="897"/>
      <c r="J9" s="897"/>
      <c r="K9" s="897"/>
      <c r="L9" s="897"/>
      <c r="M9" s="897"/>
      <c r="N9" s="53"/>
      <c r="O9" s="53"/>
      <c r="P9" s="53"/>
      <c r="Q9" s="53"/>
      <c r="R9" s="53"/>
      <c r="S9" s="53"/>
      <c r="T9" s="53"/>
      <c r="U9" s="53"/>
    </row>
    <row r="10" spans="1:21" ht="18.75" x14ac:dyDescent="0.25">
      <c r="A10" s="897" t="s">
        <v>621</v>
      </c>
      <c r="B10" s="897"/>
      <c r="C10" s="897"/>
      <c r="D10" s="897"/>
      <c r="E10" s="897"/>
      <c r="F10" s="897"/>
      <c r="G10" s="897"/>
      <c r="H10" s="897"/>
      <c r="I10" s="897"/>
      <c r="J10" s="897"/>
      <c r="K10" s="897"/>
      <c r="L10" s="897"/>
      <c r="M10" s="897"/>
      <c r="N10" s="53"/>
      <c r="O10" s="53"/>
      <c r="P10" s="53"/>
      <c r="Q10" s="53"/>
      <c r="R10" s="53"/>
      <c r="S10" s="53"/>
      <c r="T10" s="53"/>
      <c r="U10" s="53"/>
    </row>
    <row r="11" spans="1:21" x14ac:dyDescent="0.25">
      <c r="A11" s="53"/>
      <c r="B11" s="53"/>
      <c r="C11" s="160"/>
      <c r="D11" s="53"/>
      <c r="E11" s="53"/>
      <c r="F11" s="53"/>
      <c r="G11" s="53"/>
      <c r="H11" s="53"/>
      <c r="I11" s="53"/>
      <c r="J11" s="53"/>
      <c r="K11" s="53"/>
      <c r="L11" s="53"/>
      <c r="M11" s="53"/>
      <c r="N11" s="53"/>
      <c r="O11" s="53"/>
      <c r="P11" s="53"/>
      <c r="Q11" s="53"/>
      <c r="R11" s="53"/>
      <c r="S11" s="53"/>
      <c r="T11" s="53"/>
      <c r="U11" s="53"/>
    </row>
    <row r="12" spans="1:21" ht="45" customHeight="1" thickBot="1" x14ac:dyDescent="0.3">
      <c r="A12" s="898" t="s">
        <v>611</v>
      </c>
      <c r="B12" s="898"/>
      <c r="C12" s="898"/>
      <c r="D12" s="898"/>
      <c r="E12" s="53"/>
      <c r="F12" s="898" t="s">
        <v>612</v>
      </c>
      <c r="G12" s="898"/>
      <c r="H12" s="898"/>
      <c r="I12" s="898"/>
      <c r="J12" s="898"/>
      <c r="K12" s="898"/>
      <c r="L12" s="898"/>
      <c r="M12" s="898"/>
      <c r="N12" s="53"/>
      <c r="O12" s="898" t="s">
        <v>613</v>
      </c>
      <c r="P12" s="899"/>
      <c r="Q12" s="899"/>
      <c r="R12" s="899"/>
      <c r="S12" s="899"/>
      <c r="T12" s="899"/>
      <c r="U12" s="899"/>
    </row>
    <row r="13" spans="1:21" x14ac:dyDescent="0.25">
      <c r="A13" s="904"/>
      <c r="B13" s="904" t="s">
        <v>118</v>
      </c>
      <c r="C13" s="161"/>
      <c r="D13" s="904" t="s">
        <v>290</v>
      </c>
      <c r="E13" s="53"/>
      <c r="F13" s="904"/>
      <c r="G13" s="895" t="s">
        <v>118</v>
      </c>
      <c r="H13" s="896"/>
      <c r="I13" s="900"/>
      <c r="J13" s="53"/>
      <c r="K13" s="895" t="s">
        <v>290</v>
      </c>
      <c r="L13" s="896"/>
      <c r="M13" s="900"/>
      <c r="N13" s="53"/>
      <c r="O13" s="355" t="s">
        <v>402</v>
      </c>
      <c r="P13" s="895" t="s">
        <v>288</v>
      </c>
      <c r="Q13" s="896"/>
      <c r="R13" s="900"/>
      <c r="S13" s="895" t="s">
        <v>289</v>
      </c>
      <c r="T13" s="900"/>
      <c r="U13" s="904" t="s">
        <v>279</v>
      </c>
    </row>
    <row r="14" spans="1:21" ht="26.25" thickBot="1" x14ac:dyDescent="0.3">
      <c r="A14" s="905"/>
      <c r="B14" s="905"/>
      <c r="C14" s="161"/>
      <c r="D14" s="905"/>
      <c r="E14" s="53"/>
      <c r="F14" s="905"/>
      <c r="G14" s="156" t="s">
        <v>123</v>
      </c>
      <c r="H14" s="486" t="s">
        <v>122</v>
      </c>
      <c r="I14" s="485" t="s">
        <v>475</v>
      </c>
      <c r="J14" s="53"/>
      <c r="K14" s="156" t="s">
        <v>123</v>
      </c>
      <c r="L14" s="486" t="s">
        <v>122</v>
      </c>
      <c r="M14" s="485" t="s">
        <v>475</v>
      </c>
      <c r="N14" s="53"/>
      <c r="O14" s="386" t="s">
        <v>403</v>
      </c>
      <c r="P14" s="153" t="s">
        <v>282</v>
      </c>
      <c r="Q14" s="157" t="s">
        <v>283</v>
      </c>
      <c r="R14" s="158" t="s">
        <v>284</v>
      </c>
      <c r="S14" s="10" t="s">
        <v>322</v>
      </c>
      <c r="T14" s="158" t="s">
        <v>287</v>
      </c>
      <c r="U14" s="905"/>
    </row>
    <row r="15" spans="1:21" x14ac:dyDescent="0.25">
      <c r="A15" s="22" t="s">
        <v>253</v>
      </c>
      <c r="B15" s="253"/>
      <c r="C15" s="254"/>
      <c r="D15" s="253"/>
      <c r="E15" s="53"/>
      <c r="F15" s="22" t="s">
        <v>280</v>
      </c>
      <c r="G15" s="257"/>
      <c r="H15" s="487"/>
      <c r="I15" s="258"/>
      <c r="J15" s="259"/>
      <c r="K15" s="257"/>
      <c r="L15" s="487"/>
      <c r="M15" s="258"/>
      <c r="N15" s="53"/>
      <c r="O15" s="20" t="s">
        <v>285</v>
      </c>
      <c r="P15" s="266"/>
      <c r="Q15" s="267"/>
      <c r="R15" s="268"/>
      <c r="S15" s="266"/>
      <c r="T15" s="268"/>
      <c r="U15" s="269">
        <f>SUM(P15:T15)</f>
        <v>0</v>
      </c>
    </row>
    <row r="16" spans="1:21" x14ac:dyDescent="0.25">
      <c r="A16" s="154" t="s">
        <v>254</v>
      </c>
      <c r="B16" s="255"/>
      <c r="C16" s="254"/>
      <c r="D16" s="255"/>
      <c r="E16" s="53"/>
      <c r="F16" s="154">
        <v>20</v>
      </c>
      <c r="G16" s="260"/>
      <c r="H16" s="270"/>
      <c r="I16" s="261"/>
      <c r="J16" s="259"/>
      <c r="K16" s="260"/>
      <c r="L16" s="270"/>
      <c r="M16" s="261"/>
      <c r="N16" s="53"/>
      <c r="O16" s="154" t="s">
        <v>197</v>
      </c>
      <c r="P16" s="260"/>
      <c r="Q16" s="270"/>
      <c r="R16" s="271"/>
      <c r="S16" s="260"/>
      <c r="T16" s="271"/>
      <c r="U16" s="272">
        <f t="shared" ref="U16:U17" si="0">SUM(P16:T16)</f>
        <v>0</v>
      </c>
    </row>
    <row r="17" spans="1:21" x14ac:dyDescent="0.25">
      <c r="A17" s="154" t="s">
        <v>255</v>
      </c>
      <c r="B17" s="255"/>
      <c r="C17" s="254"/>
      <c r="D17" s="255"/>
      <c r="E17" s="53"/>
      <c r="F17" s="154">
        <v>21</v>
      </c>
      <c r="G17" s="260"/>
      <c r="H17" s="270"/>
      <c r="I17" s="261"/>
      <c r="J17" s="259"/>
      <c r="K17" s="260"/>
      <c r="L17" s="270"/>
      <c r="M17" s="261"/>
      <c r="N17" s="53"/>
      <c r="O17" s="155" t="s">
        <v>286</v>
      </c>
      <c r="P17" s="262"/>
      <c r="Q17" s="391"/>
      <c r="R17" s="392"/>
      <c r="S17" s="262"/>
      <c r="T17" s="392"/>
      <c r="U17" s="394">
        <f t="shared" si="0"/>
        <v>0</v>
      </c>
    </row>
    <row r="18" spans="1:21" x14ac:dyDescent="0.25">
      <c r="A18" s="154" t="s">
        <v>256</v>
      </c>
      <c r="B18" s="255"/>
      <c r="C18" s="254"/>
      <c r="D18" s="255"/>
      <c r="E18" s="53"/>
      <c r="F18" s="154">
        <v>22</v>
      </c>
      <c r="G18" s="260"/>
      <c r="H18" s="270"/>
      <c r="I18" s="261"/>
      <c r="J18" s="259"/>
      <c r="K18" s="260"/>
      <c r="L18" s="270"/>
      <c r="M18" s="261"/>
      <c r="N18" s="53"/>
      <c r="O18" s="357" t="s">
        <v>404</v>
      </c>
      <c r="P18" s="906"/>
      <c r="Q18" s="907"/>
      <c r="R18" s="908"/>
      <c r="S18" s="387"/>
      <c r="T18" s="388"/>
      <c r="U18" s="272">
        <f>SUM(P18:T18)</f>
        <v>0</v>
      </c>
    </row>
    <row r="19" spans="1:21" x14ac:dyDescent="0.25">
      <c r="A19" s="154" t="s">
        <v>257</v>
      </c>
      <c r="B19" s="255"/>
      <c r="C19" s="254"/>
      <c r="D19" s="255"/>
      <c r="E19" s="53"/>
      <c r="F19" s="154">
        <v>23</v>
      </c>
      <c r="G19" s="260"/>
      <c r="H19" s="270"/>
      <c r="I19" s="261"/>
      <c r="J19" s="259"/>
      <c r="K19" s="260"/>
      <c r="L19" s="270"/>
      <c r="M19" s="261"/>
      <c r="N19" s="53"/>
      <c r="O19" s="415" t="s">
        <v>405</v>
      </c>
      <c r="P19" s="906"/>
      <c r="Q19" s="907"/>
      <c r="R19" s="908"/>
      <c r="S19" s="387"/>
      <c r="T19" s="388"/>
      <c r="U19" s="272">
        <f>SUM(P19:T19)</f>
        <v>0</v>
      </c>
    </row>
    <row r="20" spans="1:21" ht="15.75" thickBot="1" x14ac:dyDescent="0.3">
      <c r="A20" s="154" t="s">
        <v>258</v>
      </c>
      <c r="B20" s="255"/>
      <c r="C20" s="254"/>
      <c r="D20" s="255"/>
      <c r="E20" s="53"/>
      <c r="F20" s="154">
        <v>24</v>
      </c>
      <c r="G20" s="260"/>
      <c r="H20" s="270"/>
      <c r="I20" s="261"/>
      <c r="J20" s="259"/>
      <c r="K20" s="260"/>
      <c r="L20" s="270"/>
      <c r="M20" s="261"/>
      <c r="N20" s="53"/>
      <c r="O20" s="426" t="s">
        <v>436</v>
      </c>
      <c r="P20" s="901"/>
      <c r="Q20" s="902"/>
      <c r="R20" s="903"/>
      <c r="S20" s="389"/>
      <c r="T20" s="390"/>
      <c r="U20" s="273">
        <f>SUM(P20:T20)</f>
        <v>0</v>
      </c>
    </row>
    <row r="21" spans="1:21" x14ac:dyDescent="0.25">
      <c r="A21" s="154" t="s">
        <v>259</v>
      </c>
      <c r="B21" s="255"/>
      <c r="C21" s="254"/>
      <c r="D21" s="255"/>
      <c r="E21" s="53"/>
      <c r="F21" s="154">
        <v>25</v>
      </c>
      <c r="G21" s="260"/>
      <c r="H21" s="270"/>
      <c r="I21" s="261"/>
      <c r="J21" s="259"/>
      <c r="K21" s="260"/>
      <c r="L21" s="270"/>
      <c r="M21" s="261"/>
      <c r="N21" s="53"/>
      <c r="O21" s="53"/>
      <c r="P21" s="53"/>
      <c r="Q21" s="53"/>
      <c r="R21" s="53"/>
      <c r="S21" s="53"/>
      <c r="T21" s="53"/>
      <c r="U21" s="53"/>
    </row>
    <row r="22" spans="1:21" ht="15" customHeight="1" x14ac:dyDescent="0.25">
      <c r="A22" s="154" t="s">
        <v>260</v>
      </c>
      <c r="B22" s="255"/>
      <c r="C22" s="254"/>
      <c r="D22" s="255"/>
      <c r="E22" s="53"/>
      <c r="F22" s="154">
        <v>26</v>
      </c>
      <c r="G22" s="260"/>
      <c r="H22" s="270"/>
      <c r="I22" s="261"/>
      <c r="J22" s="259"/>
      <c r="K22" s="260"/>
      <c r="L22" s="270"/>
      <c r="M22" s="261"/>
      <c r="N22" s="53"/>
      <c r="O22" s="53"/>
      <c r="P22" s="53"/>
      <c r="Q22" s="53"/>
      <c r="R22" s="53"/>
      <c r="S22" s="53"/>
      <c r="T22" s="626"/>
      <c r="U22" s="626"/>
    </row>
    <row r="23" spans="1:21" x14ac:dyDescent="0.25">
      <c r="A23" s="154" t="s">
        <v>261</v>
      </c>
      <c r="B23" s="255"/>
      <c r="C23" s="254"/>
      <c r="D23" s="255"/>
      <c r="E23" s="53"/>
      <c r="F23" s="154">
        <v>27</v>
      </c>
      <c r="G23" s="260"/>
      <c r="H23" s="270"/>
      <c r="I23" s="261"/>
      <c r="J23" s="259"/>
      <c r="K23" s="260"/>
      <c r="L23" s="270"/>
      <c r="M23" s="261"/>
      <c r="N23" s="53"/>
      <c r="O23" s="53"/>
      <c r="P23" s="53"/>
      <c r="Q23" s="53"/>
      <c r="R23" s="53"/>
      <c r="S23" s="53"/>
      <c r="T23" s="626"/>
      <c r="U23" s="626"/>
    </row>
    <row r="24" spans="1:21" x14ac:dyDescent="0.25">
      <c r="A24" s="154" t="s">
        <v>262</v>
      </c>
      <c r="B24" s="255"/>
      <c r="C24" s="254"/>
      <c r="D24" s="255"/>
      <c r="E24" s="53"/>
      <c r="F24" s="154">
        <v>28</v>
      </c>
      <c r="G24" s="260"/>
      <c r="H24" s="270"/>
      <c r="I24" s="261"/>
      <c r="J24" s="259"/>
      <c r="K24" s="260"/>
      <c r="L24" s="270"/>
      <c r="M24" s="261"/>
      <c r="N24" s="53"/>
      <c r="O24" s="53"/>
      <c r="P24" s="53"/>
      <c r="Q24" s="53"/>
      <c r="R24" s="53"/>
      <c r="S24" s="53"/>
      <c r="T24" s="626"/>
      <c r="U24" s="626"/>
    </row>
    <row r="25" spans="1:21" x14ac:dyDescent="0.25">
      <c r="A25" s="154" t="s">
        <v>263</v>
      </c>
      <c r="B25" s="255"/>
      <c r="C25" s="254"/>
      <c r="D25" s="255"/>
      <c r="E25" s="53"/>
      <c r="F25" s="154">
        <v>29</v>
      </c>
      <c r="G25" s="260"/>
      <c r="H25" s="270"/>
      <c r="I25" s="261"/>
      <c r="J25" s="259"/>
      <c r="K25" s="260"/>
      <c r="L25" s="270"/>
      <c r="M25" s="261"/>
      <c r="N25" s="53"/>
      <c r="O25" s="53"/>
      <c r="P25" s="53"/>
      <c r="Q25" s="53"/>
      <c r="R25" s="53"/>
      <c r="S25" s="53"/>
      <c r="T25" s="626"/>
      <c r="U25" s="626"/>
    </row>
    <row r="26" spans="1:21" x14ac:dyDescent="0.25">
      <c r="A26" s="154" t="s">
        <v>264</v>
      </c>
      <c r="B26" s="255"/>
      <c r="C26" s="254"/>
      <c r="D26" s="255"/>
      <c r="E26" s="53"/>
      <c r="F26" s="154">
        <v>30</v>
      </c>
      <c r="G26" s="260"/>
      <c r="H26" s="270"/>
      <c r="I26" s="261"/>
      <c r="J26" s="259"/>
      <c r="K26" s="260"/>
      <c r="L26" s="270"/>
      <c r="M26" s="261"/>
      <c r="N26" s="53"/>
      <c r="O26" s="53"/>
      <c r="P26" s="53"/>
      <c r="Q26" s="53"/>
      <c r="R26" s="53"/>
      <c r="S26" s="53"/>
      <c r="T26" s="626"/>
      <c r="U26" s="626"/>
    </row>
    <row r="27" spans="1:21" x14ac:dyDescent="0.25">
      <c r="A27" s="154" t="s">
        <v>265</v>
      </c>
      <c r="B27" s="255"/>
      <c r="C27" s="254"/>
      <c r="D27" s="255"/>
      <c r="E27" s="53"/>
      <c r="F27" s="154">
        <v>31</v>
      </c>
      <c r="G27" s="260"/>
      <c r="H27" s="270"/>
      <c r="I27" s="261"/>
      <c r="J27" s="259"/>
      <c r="K27" s="260"/>
      <c r="L27" s="270"/>
      <c r="M27" s="261"/>
      <c r="N27" s="53"/>
      <c r="O27" s="53"/>
      <c r="P27" s="53"/>
      <c r="Q27" s="53"/>
      <c r="R27" s="53"/>
      <c r="S27" s="53"/>
      <c r="T27" s="626"/>
      <c r="U27" s="626"/>
    </row>
    <row r="28" spans="1:21" x14ac:dyDescent="0.25">
      <c r="A28" s="154" t="s">
        <v>266</v>
      </c>
      <c r="B28" s="255"/>
      <c r="C28" s="254"/>
      <c r="D28" s="255"/>
      <c r="E28" s="53"/>
      <c r="F28" s="154">
        <v>32</v>
      </c>
      <c r="G28" s="260"/>
      <c r="H28" s="270"/>
      <c r="I28" s="261"/>
      <c r="J28" s="259"/>
      <c r="K28" s="260"/>
      <c r="L28" s="270"/>
      <c r="M28" s="261"/>
      <c r="N28" s="53"/>
      <c r="O28" s="53"/>
      <c r="P28" s="53"/>
      <c r="Q28" s="53"/>
      <c r="R28" s="53"/>
      <c r="S28" s="53"/>
      <c r="T28" s="626"/>
      <c r="U28" s="626"/>
    </row>
    <row r="29" spans="1:21" x14ac:dyDescent="0.25">
      <c r="A29" s="154" t="s">
        <v>267</v>
      </c>
      <c r="B29" s="255"/>
      <c r="C29" s="254"/>
      <c r="D29" s="255"/>
      <c r="E29" s="53"/>
      <c r="F29" s="154">
        <v>33</v>
      </c>
      <c r="G29" s="260"/>
      <c r="H29" s="270"/>
      <c r="I29" s="261"/>
      <c r="J29" s="259"/>
      <c r="K29" s="260"/>
      <c r="L29" s="270"/>
      <c r="M29" s="261"/>
      <c r="N29" s="53"/>
      <c r="O29" s="53"/>
      <c r="P29" s="53"/>
      <c r="Q29" s="53"/>
      <c r="R29" s="53"/>
      <c r="S29" s="53"/>
      <c r="T29" s="626"/>
      <c r="U29" s="626"/>
    </row>
    <row r="30" spans="1:21" x14ac:dyDescent="0.25">
      <c r="A30" s="154" t="s">
        <v>268</v>
      </c>
      <c r="B30" s="255"/>
      <c r="C30" s="254"/>
      <c r="D30" s="255"/>
      <c r="E30" s="53"/>
      <c r="F30" s="154">
        <v>34</v>
      </c>
      <c r="G30" s="260"/>
      <c r="H30" s="270"/>
      <c r="I30" s="261"/>
      <c r="J30" s="259"/>
      <c r="K30" s="260"/>
      <c r="L30" s="270"/>
      <c r="M30" s="261"/>
      <c r="N30" s="53"/>
      <c r="O30" s="53"/>
      <c r="P30" s="53"/>
      <c r="Q30" s="53"/>
      <c r="R30" s="53"/>
      <c r="S30" s="53"/>
      <c r="T30" s="626"/>
      <c r="U30" s="626"/>
    </row>
    <row r="31" spans="1:21" x14ac:dyDescent="0.25">
      <c r="A31" s="154" t="s">
        <v>269</v>
      </c>
      <c r="B31" s="255"/>
      <c r="C31" s="254"/>
      <c r="D31" s="255"/>
      <c r="E31" s="53"/>
      <c r="F31" s="154">
        <v>35</v>
      </c>
      <c r="G31" s="260"/>
      <c r="H31" s="270"/>
      <c r="I31" s="261"/>
      <c r="J31" s="259"/>
      <c r="K31" s="260"/>
      <c r="L31" s="270"/>
      <c r="M31" s="261"/>
      <c r="N31" s="53"/>
      <c r="O31" s="53"/>
      <c r="P31" s="53"/>
      <c r="Q31" s="53"/>
      <c r="R31" s="53"/>
      <c r="S31" s="53"/>
      <c r="T31" s="626"/>
      <c r="U31" s="626"/>
    </row>
    <row r="32" spans="1:21" x14ac:dyDescent="0.25">
      <c r="A32" s="154" t="s">
        <v>270</v>
      </c>
      <c r="B32" s="255"/>
      <c r="C32" s="254"/>
      <c r="D32" s="255"/>
      <c r="E32" s="53"/>
      <c r="F32" s="154">
        <v>36</v>
      </c>
      <c r="G32" s="260"/>
      <c r="H32" s="270"/>
      <c r="I32" s="261"/>
      <c r="J32" s="259"/>
      <c r="K32" s="260"/>
      <c r="L32" s="270"/>
      <c r="M32" s="261"/>
      <c r="N32" s="53"/>
      <c r="O32" s="53"/>
      <c r="P32" s="53"/>
      <c r="Q32" s="53"/>
      <c r="R32" s="53"/>
      <c r="S32" s="53"/>
      <c r="T32" s="626"/>
      <c r="U32" s="626"/>
    </row>
    <row r="33" spans="1:21" x14ac:dyDescent="0.25">
      <c r="A33" s="154" t="s">
        <v>271</v>
      </c>
      <c r="B33" s="255"/>
      <c r="C33" s="254"/>
      <c r="D33" s="255"/>
      <c r="E33" s="53"/>
      <c r="F33" s="154">
        <v>37</v>
      </c>
      <c r="G33" s="260"/>
      <c r="H33" s="270"/>
      <c r="I33" s="261"/>
      <c r="J33" s="259"/>
      <c r="K33" s="260"/>
      <c r="L33" s="270"/>
      <c r="M33" s="261"/>
      <c r="N33" s="53"/>
      <c r="O33" s="53"/>
      <c r="P33" s="53"/>
      <c r="Q33" s="53"/>
      <c r="R33" s="53"/>
      <c r="S33" s="53"/>
      <c r="T33" s="626"/>
      <c r="U33" s="626"/>
    </row>
    <row r="34" spans="1:21" x14ac:dyDescent="0.25">
      <c r="A34" s="154" t="s">
        <v>272</v>
      </c>
      <c r="B34" s="255"/>
      <c r="C34" s="254"/>
      <c r="D34" s="255"/>
      <c r="E34" s="53"/>
      <c r="F34" s="154">
        <v>38</v>
      </c>
      <c r="G34" s="260"/>
      <c r="H34" s="270"/>
      <c r="I34" s="261"/>
      <c r="J34" s="259"/>
      <c r="K34" s="260"/>
      <c r="L34" s="270"/>
      <c r="M34" s="261"/>
      <c r="N34" s="53"/>
      <c r="O34" s="53"/>
      <c r="P34" s="53"/>
      <c r="Q34" s="53"/>
      <c r="R34" s="53"/>
      <c r="S34" s="53"/>
      <c r="T34" s="626"/>
      <c r="U34" s="626"/>
    </row>
    <row r="35" spans="1:21" x14ac:dyDescent="0.25">
      <c r="A35" s="154" t="s">
        <v>273</v>
      </c>
      <c r="B35" s="255"/>
      <c r="C35" s="254"/>
      <c r="D35" s="255"/>
      <c r="E35" s="53"/>
      <c r="F35" s="154">
        <v>39</v>
      </c>
      <c r="G35" s="260"/>
      <c r="H35" s="270"/>
      <c r="I35" s="261"/>
      <c r="J35" s="259"/>
      <c r="K35" s="260"/>
      <c r="L35" s="270"/>
      <c r="M35" s="261"/>
      <c r="N35" s="53"/>
      <c r="O35" s="53"/>
      <c r="P35" s="53"/>
      <c r="Q35" s="53"/>
      <c r="R35" s="53"/>
      <c r="S35" s="53"/>
      <c r="T35" s="626"/>
      <c r="U35" s="626"/>
    </row>
    <row r="36" spans="1:21" x14ac:dyDescent="0.25">
      <c r="A36" s="154" t="s">
        <v>274</v>
      </c>
      <c r="B36" s="255"/>
      <c r="C36" s="254"/>
      <c r="D36" s="255"/>
      <c r="E36" s="53"/>
      <c r="F36" s="154">
        <v>40</v>
      </c>
      <c r="G36" s="260"/>
      <c r="H36" s="270"/>
      <c r="I36" s="261"/>
      <c r="J36" s="259"/>
      <c r="K36" s="260"/>
      <c r="L36" s="270"/>
      <c r="M36" s="261"/>
      <c r="N36" s="53"/>
      <c r="O36" s="53"/>
      <c r="P36" s="53"/>
      <c r="Q36" s="53"/>
      <c r="R36" s="53"/>
      <c r="S36" s="53"/>
      <c r="T36" s="626"/>
      <c r="U36" s="626"/>
    </row>
    <row r="37" spans="1:21" x14ac:dyDescent="0.25">
      <c r="A37" s="154" t="s">
        <v>275</v>
      </c>
      <c r="B37" s="255"/>
      <c r="C37" s="254"/>
      <c r="D37" s="255"/>
      <c r="E37" s="53"/>
      <c r="F37" s="154">
        <v>41</v>
      </c>
      <c r="G37" s="260"/>
      <c r="H37" s="270"/>
      <c r="I37" s="261"/>
      <c r="J37" s="259"/>
      <c r="K37" s="260"/>
      <c r="L37" s="270"/>
      <c r="M37" s="261"/>
      <c r="N37" s="53"/>
      <c r="O37" s="53"/>
      <c r="P37" s="53"/>
      <c r="Q37" s="53"/>
      <c r="R37" s="53"/>
      <c r="S37" s="53"/>
      <c r="T37" s="626"/>
      <c r="U37" s="626"/>
    </row>
    <row r="38" spans="1:21" ht="15" customHeight="1" x14ac:dyDescent="0.25">
      <c r="A38" s="154" t="s">
        <v>276</v>
      </c>
      <c r="B38" s="255"/>
      <c r="C38" s="254"/>
      <c r="D38" s="255"/>
      <c r="E38" s="53"/>
      <c r="F38" s="154">
        <v>42</v>
      </c>
      <c r="G38" s="260"/>
      <c r="H38" s="270"/>
      <c r="I38" s="261"/>
      <c r="J38" s="259"/>
      <c r="K38" s="260"/>
      <c r="L38" s="270"/>
      <c r="M38" s="261"/>
      <c r="N38" s="53"/>
      <c r="O38" s="53"/>
      <c r="P38" s="53"/>
      <c r="Q38" s="53"/>
      <c r="R38" s="53"/>
      <c r="S38" s="53"/>
      <c r="T38" s="626"/>
      <c r="U38" s="626"/>
    </row>
    <row r="39" spans="1:21" x14ac:dyDescent="0.25">
      <c r="A39" s="154" t="s">
        <v>277</v>
      </c>
      <c r="B39" s="255"/>
      <c r="C39" s="254"/>
      <c r="D39" s="255"/>
      <c r="E39" s="53"/>
      <c r="F39" s="154">
        <v>43</v>
      </c>
      <c r="G39" s="260"/>
      <c r="H39" s="270"/>
      <c r="I39" s="261"/>
      <c r="J39" s="259"/>
      <c r="K39" s="260"/>
      <c r="L39" s="270"/>
      <c r="M39" s="261"/>
      <c r="N39" s="53"/>
      <c r="O39" s="53"/>
      <c r="P39" s="53"/>
      <c r="Q39" s="53"/>
      <c r="R39" s="53"/>
      <c r="S39" s="53"/>
      <c r="T39" s="626"/>
      <c r="U39" s="626"/>
    </row>
    <row r="40" spans="1:21" x14ac:dyDescent="0.25">
      <c r="A40" s="154" t="s">
        <v>278</v>
      </c>
      <c r="B40" s="255"/>
      <c r="C40" s="254"/>
      <c r="D40" s="255"/>
      <c r="E40" s="53"/>
      <c r="F40" s="154">
        <v>44</v>
      </c>
      <c r="G40" s="260"/>
      <c r="H40" s="270"/>
      <c r="I40" s="261"/>
      <c r="J40" s="259"/>
      <c r="K40" s="260"/>
      <c r="L40" s="270"/>
      <c r="M40" s="261"/>
      <c r="N40" s="53"/>
      <c r="O40" s="53"/>
      <c r="P40" s="53"/>
      <c r="Q40" s="53"/>
      <c r="R40" s="53"/>
      <c r="S40" s="53"/>
      <c r="T40" s="626"/>
      <c r="U40" s="626"/>
    </row>
    <row r="41" spans="1:21" x14ac:dyDescent="0.25">
      <c r="A41" s="289" t="s">
        <v>326</v>
      </c>
      <c r="B41" s="255"/>
      <c r="C41" s="254"/>
      <c r="D41" s="256"/>
      <c r="E41" s="53"/>
      <c r="F41" s="154">
        <v>45</v>
      </c>
      <c r="G41" s="260"/>
      <c r="H41" s="270"/>
      <c r="I41" s="261"/>
      <c r="J41" s="259"/>
      <c r="K41" s="260"/>
      <c r="L41" s="270"/>
      <c r="M41" s="261"/>
      <c r="N41" s="53"/>
      <c r="O41" s="53"/>
      <c r="P41" s="53"/>
      <c r="Q41" s="53"/>
      <c r="R41" s="53"/>
      <c r="S41" s="53"/>
      <c r="T41" s="626"/>
      <c r="U41" s="626"/>
    </row>
    <row r="42" spans="1:21" x14ac:dyDescent="0.25">
      <c r="A42" s="289" t="s">
        <v>327</v>
      </c>
      <c r="B42" s="255"/>
      <c r="C42" s="254"/>
      <c r="D42" s="255"/>
      <c r="E42" s="53"/>
      <c r="F42" s="154">
        <v>46</v>
      </c>
      <c r="G42" s="260"/>
      <c r="H42" s="270"/>
      <c r="I42" s="261"/>
      <c r="J42" s="259"/>
      <c r="K42" s="260"/>
      <c r="L42" s="270"/>
      <c r="M42" s="261"/>
      <c r="N42" s="53"/>
      <c r="O42" s="53"/>
      <c r="P42" s="53"/>
      <c r="Q42" s="53"/>
      <c r="R42" s="53"/>
      <c r="S42" s="53"/>
      <c r="T42" s="626"/>
      <c r="U42" s="626"/>
    </row>
    <row r="43" spans="1:21" x14ac:dyDescent="0.25">
      <c r="A43" s="289" t="s">
        <v>328</v>
      </c>
      <c r="B43" s="293"/>
      <c r="C43" s="161"/>
      <c r="D43" s="293"/>
      <c r="E43" s="53"/>
      <c r="F43" s="154">
        <v>47</v>
      </c>
      <c r="G43" s="260"/>
      <c r="H43" s="270"/>
      <c r="I43" s="261"/>
      <c r="J43" s="259"/>
      <c r="K43" s="260"/>
      <c r="L43" s="270"/>
      <c r="M43" s="261"/>
      <c r="N43" s="53"/>
      <c r="O43" s="53"/>
      <c r="P43" s="53"/>
      <c r="Q43" s="53"/>
      <c r="R43" s="53"/>
      <c r="S43" s="53"/>
      <c r="T43" s="626"/>
      <c r="U43" s="626"/>
    </row>
    <row r="44" spans="1:21" x14ac:dyDescent="0.25">
      <c r="A44" s="289" t="s">
        <v>329</v>
      </c>
      <c r="B44" s="293"/>
      <c r="C44" s="161"/>
      <c r="D44" s="293"/>
      <c r="E44" s="53"/>
      <c r="F44" s="154">
        <v>48</v>
      </c>
      <c r="G44" s="260"/>
      <c r="H44" s="270"/>
      <c r="I44" s="261"/>
      <c r="J44" s="259"/>
      <c r="K44" s="260"/>
      <c r="L44" s="270"/>
      <c r="M44" s="261"/>
      <c r="N44" s="53"/>
      <c r="O44" s="53"/>
      <c r="P44" s="53"/>
      <c r="Q44" s="53"/>
      <c r="R44" s="53"/>
      <c r="S44" s="53"/>
      <c r="T44" s="626"/>
      <c r="U44" s="626"/>
    </row>
    <row r="45" spans="1:21" x14ac:dyDescent="0.25">
      <c r="A45" s="289" t="s">
        <v>330</v>
      </c>
      <c r="B45" s="293"/>
      <c r="C45" s="161"/>
      <c r="D45" s="293"/>
      <c r="E45" s="53"/>
      <c r="F45" s="154">
        <v>49</v>
      </c>
      <c r="G45" s="260"/>
      <c r="H45" s="270"/>
      <c r="I45" s="261"/>
      <c r="J45" s="259"/>
      <c r="K45" s="260"/>
      <c r="L45" s="270"/>
      <c r="M45" s="261"/>
      <c r="N45" s="53"/>
      <c r="O45" s="53"/>
      <c r="P45" s="53"/>
      <c r="Q45" s="53"/>
      <c r="R45" s="53"/>
      <c r="S45" s="53"/>
      <c r="T45" s="626"/>
      <c r="U45" s="626"/>
    </row>
    <row r="46" spans="1:21" x14ac:dyDescent="0.25">
      <c r="A46" s="289" t="s">
        <v>331</v>
      </c>
      <c r="B46" s="293"/>
      <c r="C46" s="161"/>
      <c r="D46" s="293"/>
      <c r="E46" s="53"/>
      <c r="F46" s="154">
        <v>50</v>
      </c>
      <c r="G46" s="260"/>
      <c r="H46" s="270"/>
      <c r="I46" s="261"/>
      <c r="J46" s="259"/>
      <c r="K46" s="260"/>
      <c r="L46" s="270"/>
      <c r="M46" s="261"/>
      <c r="N46" s="53"/>
      <c r="O46" s="53"/>
      <c r="P46" s="53"/>
      <c r="Q46" s="53"/>
      <c r="R46" s="53"/>
      <c r="S46" s="53"/>
      <c r="T46" s="626"/>
      <c r="U46" s="626"/>
    </row>
    <row r="47" spans="1:21" x14ac:dyDescent="0.25">
      <c r="A47" s="289" t="s">
        <v>332</v>
      </c>
      <c r="B47" s="293"/>
      <c r="C47" s="161"/>
      <c r="D47" s="293"/>
      <c r="E47" s="53"/>
      <c r="F47" s="154">
        <v>51</v>
      </c>
      <c r="G47" s="260"/>
      <c r="H47" s="270"/>
      <c r="I47" s="261"/>
      <c r="J47" s="259"/>
      <c r="K47" s="260"/>
      <c r="L47" s="270"/>
      <c r="M47" s="261"/>
      <c r="N47" s="53"/>
      <c r="O47" s="53"/>
      <c r="P47" s="53"/>
      <c r="Q47" s="53"/>
      <c r="R47" s="53"/>
      <c r="S47" s="53"/>
      <c r="T47" s="626"/>
      <c r="U47" s="626"/>
    </row>
    <row r="48" spans="1:21" x14ac:dyDescent="0.25">
      <c r="A48" s="289" t="s">
        <v>333</v>
      </c>
      <c r="B48" s="293"/>
      <c r="C48" s="161"/>
      <c r="D48" s="293"/>
      <c r="E48" s="53"/>
      <c r="F48" s="154">
        <v>52</v>
      </c>
      <c r="G48" s="260"/>
      <c r="H48" s="270"/>
      <c r="I48" s="261"/>
      <c r="J48" s="259"/>
      <c r="K48" s="260"/>
      <c r="L48" s="270"/>
      <c r="M48" s="261"/>
      <c r="N48" s="53"/>
      <c r="O48" s="53"/>
      <c r="P48" s="53"/>
      <c r="Q48" s="53"/>
      <c r="R48" s="53"/>
      <c r="S48" s="53"/>
      <c r="T48" s="626"/>
      <c r="U48" s="626"/>
    </row>
    <row r="49" spans="1:21" x14ac:dyDescent="0.25">
      <c r="A49" s="289" t="s">
        <v>334</v>
      </c>
      <c r="B49" s="293"/>
      <c r="C49" s="161"/>
      <c r="D49" s="293"/>
      <c r="E49" s="53"/>
      <c r="F49" s="154">
        <v>53</v>
      </c>
      <c r="G49" s="260"/>
      <c r="H49" s="270"/>
      <c r="I49" s="261"/>
      <c r="J49" s="259"/>
      <c r="K49" s="260"/>
      <c r="L49" s="270"/>
      <c r="M49" s="261"/>
      <c r="N49" s="53"/>
      <c r="O49" s="53"/>
      <c r="P49" s="53"/>
      <c r="Q49" s="53"/>
      <c r="R49" s="53"/>
      <c r="S49" s="53"/>
      <c r="T49" s="53"/>
      <c r="U49" s="53"/>
    </row>
    <row r="50" spans="1:21" x14ac:dyDescent="0.25">
      <c r="A50" s="289" t="s">
        <v>335</v>
      </c>
      <c r="B50" s="293"/>
      <c r="C50" s="161"/>
      <c r="D50" s="293"/>
      <c r="E50" s="53"/>
      <c r="F50" s="154">
        <v>54</v>
      </c>
      <c r="G50" s="260"/>
      <c r="H50" s="270"/>
      <c r="I50" s="261"/>
      <c r="J50" s="259"/>
      <c r="K50" s="260"/>
      <c r="L50" s="270"/>
      <c r="M50" s="261"/>
      <c r="N50" s="53"/>
      <c r="O50" s="53"/>
      <c r="P50" s="53"/>
      <c r="Q50" s="53"/>
      <c r="R50" s="53"/>
      <c r="S50" s="53"/>
      <c r="T50" s="53"/>
      <c r="U50" s="53"/>
    </row>
    <row r="51" spans="1:21" x14ac:dyDescent="0.25">
      <c r="A51" s="289" t="s">
        <v>336</v>
      </c>
      <c r="B51" s="293"/>
      <c r="C51" s="161"/>
      <c r="D51" s="293"/>
      <c r="E51" s="53"/>
      <c r="F51" s="154">
        <v>55</v>
      </c>
      <c r="G51" s="260"/>
      <c r="H51" s="270"/>
      <c r="I51" s="261"/>
      <c r="J51" s="259"/>
      <c r="K51" s="260"/>
      <c r="L51" s="270"/>
      <c r="M51" s="261"/>
      <c r="N51" s="53"/>
      <c r="O51" s="53"/>
      <c r="P51" s="53"/>
      <c r="Q51" s="53"/>
      <c r="R51" s="53"/>
      <c r="S51" s="53"/>
      <c r="T51" s="53"/>
      <c r="U51" s="53"/>
    </row>
    <row r="52" spans="1:21" x14ac:dyDescent="0.25">
      <c r="A52" s="289" t="s">
        <v>337</v>
      </c>
      <c r="B52" s="293"/>
      <c r="C52" s="161"/>
      <c r="D52" s="293"/>
      <c r="E52" s="53"/>
      <c r="F52" s="154">
        <v>56</v>
      </c>
      <c r="G52" s="260"/>
      <c r="H52" s="270"/>
      <c r="I52" s="261"/>
      <c r="J52" s="259"/>
      <c r="K52" s="260"/>
      <c r="L52" s="270"/>
      <c r="M52" s="261"/>
      <c r="N52" s="53"/>
      <c r="O52" s="53"/>
      <c r="P52" s="53"/>
      <c r="Q52" s="53"/>
      <c r="R52" s="53"/>
      <c r="S52" s="53"/>
      <c r="T52" s="53"/>
      <c r="U52" s="53"/>
    </row>
    <row r="53" spans="1:21" x14ac:dyDescent="0.25">
      <c r="A53" s="289" t="s">
        <v>338</v>
      </c>
      <c r="B53" s="293"/>
      <c r="C53" s="161"/>
      <c r="D53" s="293"/>
      <c r="E53" s="53"/>
      <c r="F53" s="154">
        <v>57</v>
      </c>
      <c r="G53" s="260"/>
      <c r="H53" s="270"/>
      <c r="I53" s="261"/>
      <c r="J53" s="259"/>
      <c r="K53" s="260"/>
      <c r="L53" s="270"/>
      <c r="M53" s="261"/>
      <c r="N53" s="53"/>
      <c r="O53" s="53"/>
      <c r="P53" s="53"/>
      <c r="Q53" s="53"/>
      <c r="R53" s="53"/>
      <c r="S53" s="53"/>
      <c r="T53" s="53"/>
      <c r="U53" s="53"/>
    </row>
    <row r="54" spans="1:21" x14ac:dyDescent="0.25">
      <c r="A54" s="289" t="s">
        <v>339</v>
      </c>
      <c r="B54" s="293"/>
      <c r="C54" s="161"/>
      <c r="D54" s="293"/>
      <c r="E54" s="53"/>
      <c r="F54" s="154">
        <v>58</v>
      </c>
      <c r="G54" s="260"/>
      <c r="H54" s="270"/>
      <c r="I54" s="261"/>
      <c r="J54" s="259"/>
      <c r="K54" s="260"/>
      <c r="L54" s="270"/>
      <c r="M54" s="261"/>
      <c r="N54" s="53"/>
      <c r="O54" s="53"/>
      <c r="P54" s="53"/>
      <c r="Q54" s="53"/>
      <c r="R54" s="53"/>
      <c r="S54" s="53"/>
      <c r="T54" s="53"/>
      <c r="U54" s="53"/>
    </row>
    <row r="55" spans="1:21" x14ac:dyDescent="0.25">
      <c r="A55" s="289" t="s">
        <v>340</v>
      </c>
      <c r="B55" s="293"/>
      <c r="C55" s="161"/>
      <c r="D55" s="293"/>
      <c r="E55" s="53"/>
      <c r="F55" s="154">
        <v>59</v>
      </c>
      <c r="G55" s="260"/>
      <c r="H55" s="270"/>
      <c r="I55" s="261"/>
      <c r="J55" s="259"/>
      <c r="K55" s="260"/>
      <c r="L55" s="270"/>
      <c r="M55" s="261"/>
      <c r="N55" s="53"/>
      <c r="O55" s="53"/>
      <c r="P55" s="53"/>
      <c r="Q55" s="53"/>
      <c r="R55" s="53"/>
      <c r="S55" s="53"/>
      <c r="T55" s="53"/>
      <c r="U55" s="53"/>
    </row>
    <row r="56" spans="1:21" x14ac:dyDescent="0.25">
      <c r="A56" s="289" t="s">
        <v>341</v>
      </c>
      <c r="B56" s="293"/>
      <c r="C56" s="161"/>
      <c r="D56" s="293"/>
      <c r="E56" s="53"/>
      <c r="F56" s="154">
        <v>60</v>
      </c>
      <c r="G56" s="260"/>
      <c r="H56" s="270"/>
      <c r="I56" s="261"/>
      <c r="J56" s="259"/>
      <c r="K56" s="260"/>
      <c r="L56" s="270"/>
      <c r="M56" s="261"/>
      <c r="N56" s="53"/>
      <c r="O56" s="53"/>
      <c r="P56" s="53"/>
      <c r="Q56" s="53"/>
      <c r="R56" s="53"/>
      <c r="S56" s="53"/>
      <c r="T56" s="53"/>
      <c r="U56" s="53"/>
    </row>
    <row r="57" spans="1:21" x14ac:dyDescent="0.25">
      <c r="A57" s="289" t="s">
        <v>342</v>
      </c>
      <c r="B57" s="293"/>
      <c r="C57" s="161"/>
      <c r="D57" s="293"/>
      <c r="E57" s="53"/>
      <c r="F57" s="154">
        <v>61</v>
      </c>
      <c r="G57" s="260"/>
      <c r="H57" s="270"/>
      <c r="I57" s="261"/>
      <c r="J57" s="259"/>
      <c r="K57" s="260"/>
      <c r="L57" s="270"/>
      <c r="M57" s="261"/>
      <c r="N57" s="53"/>
      <c r="O57" s="53"/>
      <c r="P57" s="53"/>
      <c r="Q57" s="53"/>
      <c r="R57" s="53"/>
      <c r="S57" s="53"/>
      <c r="T57" s="53"/>
      <c r="U57" s="53"/>
    </row>
    <row r="58" spans="1:21" x14ac:dyDescent="0.25">
      <c r="A58" s="289" t="s">
        <v>343</v>
      </c>
      <c r="B58" s="293"/>
      <c r="C58" s="161"/>
      <c r="D58" s="293"/>
      <c r="E58" s="53"/>
      <c r="F58" s="154">
        <v>62</v>
      </c>
      <c r="G58" s="260"/>
      <c r="H58" s="270"/>
      <c r="I58" s="261"/>
      <c r="J58" s="259"/>
      <c r="K58" s="260"/>
      <c r="L58" s="270"/>
      <c r="M58" s="261"/>
      <c r="N58" s="53"/>
      <c r="O58" s="53"/>
      <c r="P58" s="53"/>
      <c r="Q58" s="53"/>
      <c r="R58" s="53"/>
      <c r="S58" s="53"/>
      <c r="T58" s="53"/>
      <c r="U58" s="53"/>
    </row>
    <row r="59" spans="1:21" x14ac:dyDescent="0.25">
      <c r="A59" s="289" t="s">
        <v>344</v>
      </c>
      <c r="B59" s="293"/>
      <c r="C59" s="161"/>
      <c r="D59" s="293"/>
      <c r="E59" s="53"/>
      <c r="F59" s="154">
        <v>63</v>
      </c>
      <c r="G59" s="260"/>
      <c r="H59" s="270"/>
      <c r="I59" s="261"/>
      <c r="J59" s="259"/>
      <c r="K59" s="260"/>
      <c r="L59" s="270"/>
      <c r="M59" s="261"/>
      <c r="N59" s="53"/>
      <c r="O59" s="53"/>
      <c r="P59" s="53"/>
      <c r="Q59" s="53"/>
      <c r="R59" s="53"/>
      <c r="S59" s="53"/>
      <c r="T59" s="53"/>
      <c r="U59" s="53"/>
    </row>
    <row r="60" spans="1:21" x14ac:dyDescent="0.25">
      <c r="A60" s="289" t="s">
        <v>345</v>
      </c>
      <c r="B60" s="293"/>
      <c r="C60" s="161"/>
      <c r="D60" s="293"/>
      <c r="E60" s="53"/>
      <c r="F60" s="154">
        <v>64</v>
      </c>
      <c r="G60" s="260"/>
      <c r="H60" s="270"/>
      <c r="I60" s="261"/>
      <c r="J60" s="259"/>
      <c r="K60" s="260"/>
      <c r="L60" s="270"/>
      <c r="M60" s="261"/>
      <c r="N60" s="53"/>
      <c r="O60" s="53"/>
      <c r="P60" s="53"/>
      <c r="Q60" s="53"/>
      <c r="R60" s="53"/>
      <c r="S60" s="53"/>
      <c r="T60" s="53"/>
      <c r="U60" s="53"/>
    </row>
    <row r="61" spans="1:21" x14ac:dyDescent="0.25">
      <c r="A61" s="289" t="s">
        <v>346</v>
      </c>
      <c r="B61" s="293"/>
      <c r="C61" s="161"/>
      <c r="D61" s="293"/>
      <c r="E61" s="53"/>
      <c r="F61" s="154">
        <v>65</v>
      </c>
      <c r="G61" s="260"/>
      <c r="H61" s="270"/>
      <c r="I61" s="261"/>
      <c r="J61" s="259"/>
      <c r="K61" s="260"/>
      <c r="L61" s="270"/>
      <c r="M61" s="261"/>
      <c r="N61" s="53"/>
      <c r="O61" s="53"/>
      <c r="P61" s="53"/>
      <c r="Q61" s="53"/>
      <c r="R61" s="53"/>
      <c r="S61" s="53"/>
      <c r="T61" s="53"/>
      <c r="U61" s="53"/>
    </row>
    <row r="62" spans="1:21" x14ac:dyDescent="0.25">
      <c r="A62" s="289" t="s">
        <v>347</v>
      </c>
      <c r="B62" s="293"/>
      <c r="C62" s="161"/>
      <c r="D62" s="293"/>
      <c r="E62" s="53"/>
      <c r="F62" s="154">
        <v>66</v>
      </c>
      <c r="G62" s="260"/>
      <c r="H62" s="270"/>
      <c r="I62" s="261"/>
      <c r="J62" s="259"/>
      <c r="K62" s="260"/>
      <c r="L62" s="270"/>
      <c r="M62" s="261"/>
      <c r="N62" s="53"/>
      <c r="O62" s="53"/>
      <c r="P62" s="53"/>
      <c r="Q62" s="53"/>
      <c r="R62" s="53"/>
      <c r="S62" s="53"/>
      <c r="T62" s="53"/>
      <c r="U62" s="53"/>
    </row>
    <row r="63" spans="1:21" x14ac:dyDescent="0.25">
      <c r="A63" s="289" t="s">
        <v>348</v>
      </c>
      <c r="B63" s="293"/>
      <c r="C63" s="161"/>
      <c r="D63" s="293"/>
      <c r="E63" s="53"/>
      <c r="F63" s="154">
        <v>67</v>
      </c>
      <c r="G63" s="260"/>
      <c r="H63" s="270"/>
      <c r="I63" s="261"/>
      <c r="J63" s="259"/>
      <c r="K63" s="260"/>
      <c r="L63" s="270"/>
      <c r="M63" s="261"/>
      <c r="N63" s="53"/>
      <c r="O63" s="53"/>
      <c r="P63" s="53"/>
      <c r="Q63" s="53"/>
      <c r="R63" s="53"/>
      <c r="S63" s="53"/>
      <c r="T63" s="53"/>
      <c r="U63" s="53"/>
    </row>
    <row r="64" spans="1:21" x14ac:dyDescent="0.25">
      <c r="A64" s="289" t="s">
        <v>349</v>
      </c>
      <c r="B64" s="293"/>
      <c r="C64" s="161"/>
      <c r="D64" s="293"/>
      <c r="E64" s="53"/>
      <c r="F64" s="154">
        <v>68</v>
      </c>
      <c r="G64" s="260"/>
      <c r="H64" s="270"/>
      <c r="I64" s="261"/>
      <c r="J64" s="259"/>
      <c r="K64" s="260"/>
      <c r="L64" s="270"/>
      <c r="M64" s="261"/>
      <c r="N64" s="53"/>
      <c r="O64" s="53"/>
      <c r="P64" s="53"/>
      <c r="Q64" s="53"/>
      <c r="R64" s="53"/>
      <c r="S64" s="53"/>
      <c r="T64" s="53"/>
      <c r="U64" s="53"/>
    </row>
    <row r="65" spans="1:21" x14ac:dyDescent="0.25">
      <c r="A65" s="289" t="s">
        <v>350</v>
      </c>
      <c r="B65" s="293"/>
      <c r="C65" s="161"/>
      <c r="D65" s="293"/>
      <c r="E65" s="53"/>
      <c r="F65" s="154">
        <v>69</v>
      </c>
      <c r="G65" s="260"/>
      <c r="H65" s="270"/>
      <c r="I65" s="261"/>
      <c r="J65" s="259"/>
      <c r="K65" s="260"/>
      <c r="L65" s="270"/>
      <c r="M65" s="261"/>
      <c r="N65" s="53"/>
      <c r="O65" s="53"/>
      <c r="P65" s="53"/>
      <c r="Q65" s="53"/>
      <c r="R65" s="53"/>
      <c r="S65" s="53"/>
      <c r="T65" s="53"/>
      <c r="U65" s="53"/>
    </row>
    <row r="66" spans="1:21" ht="15.75" thickBot="1" x14ac:dyDescent="0.3">
      <c r="A66" s="290" t="s">
        <v>351</v>
      </c>
      <c r="B66" s="294"/>
      <c r="C66" s="161"/>
      <c r="D66" s="294"/>
      <c r="E66" s="53"/>
      <c r="F66" s="155" t="s">
        <v>281</v>
      </c>
      <c r="G66" s="262"/>
      <c r="H66" s="488"/>
      <c r="I66" s="263"/>
      <c r="J66" s="259"/>
      <c r="K66" s="262"/>
      <c r="L66" s="443"/>
      <c r="M66" s="263"/>
      <c r="N66" s="53"/>
      <c r="O66" s="53"/>
      <c r="P66" s="53"/>
      <c r="Q66" s="53"/>
      <c r="R66" s="53"/>
      <c r="S66" s="53"/>
      <c r="T66" s="53"/>
      <c r="U66" s="53"/>
    </row>
    <row r="67" spans="1:21" ht="15.75" thickBot="1" x14ac:dyDescent="0.3">
      <c r="A67" s="287" t="s">
        <v>279</v>
      </c>
      <c r="B67" s="292">
        <f>SUM(B15:B66)</f>
        <v>0</v>
      </c>
      <c r="C67" s="161"/>
      <c r="D67" s="292">
        <f>SUM(D15:D66)</f>
        <v>0</v>
      </c>
      <c r="E67" s="53"/>
      <c r="F67" s="165" t="s">
        <v>279</v>
      </c>
      <c r="G67" s="264">
        <f>SUM(G15:G66)</f>
        <v>0</v>
      </c>
      <c r="H67" s="489">
        <f t="shared" ref="H67:I67" si="1">SUM(H15:H66)</f>
        <v>0</v>
      </c>
      <c r="I67" s="265">
        <f t="shared" si="1"/>
        <v>0</v>
      </c>
      <c r="J67" s="259"/>
      <c r="K67" s="264">
        <f t="shared" ref="K67:M67" si="2">SUM(K15:K66)</f>
        <v>0</v>
      </c>
      <c r="L67" s="489">
        <f t="shared" si="2"/>
        <v>0</v>
      </c>
      <c r="M67" s="265">
        <f t="shared" si="2"/>
        <v>0</v>
      </c>
      <c r="N67" s="53"/>
      <c r="O67" s="53"/>
      <c r="P67" s="53"/>
      <c r="Q67" s="53"/>
      <c r="R67" s="53"/>
      <c r="S67" s="53"/>
      <c r="T67" s="53"/>
      <c r="U67" s="53"/>
    </row>
  </sheetData>
  <sheetProtection algorithmName="SHA-512" hashValue="6a8CEgkO2ayAchZZzsfGQSKbF8xX+xwA9f7V4swUZziJPkEnTQ2SpYM/yZGD7RwelvEBhcqPvkA61zP6FxPz1g==" saltValue="sktpMAMkyBJOMHFkbN4kjQ==" spinCount="100000" sheet="1" objects="1" scenarios="1"/>
  <mergeCells count="17">
    <mergeCell ref="A13:A14"/>
    <mergeCell ref="B13:B14"/>
    <mergeCell ref="D13:D14"/>
    <mergeCell ref="F13:F14"/>
    <mergeCell ref="G13:I13"/>
    <mergeCell ref="K13:M13"/>
    <mergeCell ref="P13:R13"/>
    <mergeCell ref="P20:R20"/>
    <mergeCell ref="S13:T13"/>
    <mergeCell ref="U13:U14"/>
    <mergeCell ref="P18:R18"/>
    <mergeCell ref="P19:R19"/>
    <mergeCell ref="A9:M9"/>
    <mergeCell ref="A10:M10"/>
    <mergeCell ref="A12:D12"/>
    <mergeCell ref="F12:M12"/>
    <mergeCell ref="O12:U12"/>
  </mergeCells>
  <dataValidations count="1">
    <dataValidation type="whole" operator="greaterThanOrEqual" allowBlank="1" showInputMessage="1" showErrorMessage="1" error="Please enter a whole number greater than or equal to 0." sqref="B15:B66 D15:D66 G15:I66 K15:M66 P15:T20" xr:uid="{00000000-0002-0000-0700-000000000000}">
      <formula1>0</formula1>
    </dataValidation>
  </dataValidations>
  <pageMargins left="0.7" right="0.7" top="0.75" bottom="0.75" header="0.3" footer="0.3"/>
  <pageSetup paperSize="5" scale="8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196"/>
  <sheetViews>
    <sheetView topLeftCell="A3" zoomScaleNormal="100" workbookViewId="0">
      <selection activeCell="S17" sqref="S17:S196"/>
    </sheetView>
  </sheetViews>
  <sheetFormatPr defaultColWidth="9.140625" defaultRowHeight="15" x14ac:dyDescent="0.25"/>
  <cols>
    <col min="1" max="1" width="30.7109375" style="54" customWidth="1"/>
    <col min="2" max="2" width="10.7109375" style="54" customWidth="1"/>
    <col min="3" max="9" width="13.7109375" style="54" hidden="1" customWidth="1"/>
    <col min="10" max="15" width="10.7109375" style="54" hidden="1" customWidth="1"/>
    <col min="16" max="16" width="13.7109375" style="54" customWidth="1"/>
    <col min="17" max="17" width="13.7109375" style="54" hidden="1" customWidth="1"/>
    <col min="18" max="19" width="13.7109375" style="54" customWidth="1"/>
    <col min="20" max="21" width="13.7109375" style="54" hidden="1" customWidth="1"/>
    <col min="22" max="25" width="10.7109375" style="16" hidden="1" customWidth="1"/>
    <col min="26" max="26" width="9.140625" style="54"/>
    <col min="27" max="28" width="13.7109375" style="54" hidden="1" customWidth="1"/>
    <col min="29" max="16384" width="9.140625" style="54"/>
  </cols>
  <sheetData>
    <row r="1" spans="1:28" s="52" customFormat="1" x14ac:dyDescent="0.25">
      <c r="V1" s="14"/>
      <c r="W1" s="14"/>
      <c r="X1" s="14"/>
      <c r="Y1" s="14"/>
    </row>
    <row r="2" spans="1:28" s="52" customFormat="1" x14ac:dyDescent="0.25">
      <c r="V2" s="14"/>
      <c r="W2" s="14"/>
      <c r="X2" s="14"/>
      <c r="Y2" s="14"/>
    </row>
    <row r="3" spans="1:28" s="52" customFormat="1" x14ac:dyDescent="0.25">
      <c r="V3" s="14"/>
      <c r="W3" s="14"/>
      <c r="X3" s="14"/>
      <c r="Y3" s="14"/>
    </row>
    <row r="4" spans="1:28" s="52" customFormat="1" x14ac:dyDescent="0.25">
      <c r="V4" s="14"/>
      <c r="W4" s="14"/>
      <c r="X4" s="14"/>
      <c r="Y4" s="14"/>
    </row>
    <row r="5" spans="1:28" s="52" customFormat="1" x14ac:dyDescent="0.25">
      <c r="V5" s="14"/>
      <c r="W5" s="14"/>
      <c r="X5" s="14"/>
      <c r="Y5" s="14"/>
    </row>
    <row r="6" spans="1:28" s="52" customFormat="1" ht="15.75" thickBot="1" x14ac:dyDescent="0.3">
      <c r="V6" s="14"/>
      <c r="W6" s="14"/>
      <c r="X6" s="14"/>
      <c r="Y6" s="14"/>
    </row>
    <row r="7" spans="1:28" s="52" customFormat="1" ht="15.75" hidden="1" thickBot="1" x14ac:dyDescent="0.3">
      <c r="V7" s="14"/>
      <c r="W7" s="14"/>
      <c r="X7" s="14"/>
      <c r="Y7" s="14"/>
    </row>
    <row r="8" spans="1:28" s="52" customFormat="1" ht="15.75" hidden="1" thickBot="1" x14ac:dyDescent="0.3">
      <c r="V8" s="14"/>
      <c r="W8" s="14"/>
      <c r="X8" s="14"/>
      <c r="Y8" s="14"/>
    </row>
    <row r="9" spans="1:28" ht="18.75" x14ac:dyDescent="0.25">
      <c r="A9" s="868" t="s">
        <v>453</v>
      </c>
      <c r="B9" s="868"/>
      <c r="C9" s="868"/>
      <c r="D9" s="868"/>
      <c r="E9" s="868"/>
      <c r="F9" s="868"/>
      <c r="G9" s="868"/>
      <c r="H9" s="868"/>
      <c r="I9" s="868"/>
      <c r="J9" s="879" t="s">
        <v>641</v>
      </c>
      <c r="K9" s="880"/>
      <c r="L9" s="880"/>
      <c r="M9" s="881"/>
      <c r="N9" s="717" t="str">
        <f>Home!J23</f>
        <v/>
      </c>
      <c r="O9" s="882"/>
      <c r="P9" s="883"/>
      <c r="Q9" s="883"/>
      <c r="R9" s="883"/>
      <c r="S9" s="792"/>
      <c r="T9" s="53"/>
      <c r="U9" s="53"/>
      <c r="V9" s="722"/>
      <c r="W9" s="722"/>
      <c r="X9" s="722"/>
      <c r="Y9" s="722"/>
    </row>
    <row r="10" spans="1:28" ht="19.5" thickBot="1" x14ac:dyDescent="0.3">
      <c r="A10" s="868" t="s">
        <v>142</v>
      </c>
      <c r="B10" s="868"/>
      <c r="C10" s="868"/>
      <c r="D10" s="868"/>
      <c r="E10" s="868"/>
      <c r="F10" s="868"/>
      <c r="G10" s="868"/>
      <c r="H10" s="868"/>
      <c r="I10" s="868"/>
      <c r="J10" s="884" t="s">
        <v>642</v>
      </c>
      <c r="K10" s="885"/>
      <c r="L10" s="885"/>
      <c r="M10" s="886"/>
      <c r="N10" s="719" t="str">
        <f>Home!J24</f>
        <v/>
      </c>
      <c r="O10" s="882"/>
      <c r="P10" s="883"/>
      <c r="Q10" s="883"/>
      <c r="R10" s="883"/>
      <c r="S10" s="792"/>
      <c r="T10" s="53"/>
      <c r="U10" s="53"/>
      <c r="V10" s="722"/>
      <c r="W10" s="722"/>
      <c r="X10" s="722"/>
      <c r="Y10" s="722"/>
    </row>
    <row r="11" spans="1:28" ht="15.75" customHeight="1" thickBot="1" x14ac:dyDescent="0.3">
      <c r="A11" s="53" t="s">
        <v>137</v>
      </c>
      <c r="B11" s="53"/>
      <c r="C11" s="53"/>
      <c r="D11" s="53"/>
      <c r="E11" s="53"/>
      <c r="F11" s="53"/>
      <c r="G11" s="53"/>
      <c r="H11" s="53"/>
      <c r="I11" s="53"/>
      <c r="J11" s="53"/>
      <c r="K11" s="53"/>
      <c r="L11" s="53"/>
      <c r="M11" s="53"/>
      <c r="N11" s="53"/>
      <c r="O11" s="53"/>
      <c r="P11" s="53"/>
      <c r="Q11" s="53"/>
      <c r="R11" s="53"/>
      <c r="S11" s="626"/>
      <c r="T11" s="53"/>
      <c r="U11" s="53"/>
      <c r="V11" s="15"/>
      <c r="W11" s="15"/>
      <c r="X11" s="15"/>
      <c r="Y11" s="15"/>
    </row>
    <row r="12" spans="1:28" ht="45.75" customHeight="1" thickBot="1" x14ac:dyDescent="0.3">
      <c r="A12" s="876" t="s">
        <v>250</v>
      </c>
      <c r="B12" s="909" t="s">
        <v>355</v>
      </c>
      <c r="C12" s="853" t="s">
        <v>741</v>
      </c>
      <c r="D12" s="854"/>
      <c r="E12" s="854"/>
      <c r="F12" s="854"/>
      <c r="G12" s="854"/>
      <c r="H12" s="854"/>
      <c r="I12" s="855"/>
      <c r="J12" s="869" t="s">
        <v>739</v>
      </c>
      <c r="K12" s="870"/>
      <c r="L12" s="870"/>
      <c r="M12" s="870"/>
      <c r="N12" s="870"/>
      <c r="O12" s="870"/>
      <c r="P12" s="844" t="s">
        <v>571</v>
      </c>
      <c r="Q12" s="845"/>
      <c r="R12" s="845"/>
      <c r="S12" s="846"/>
      <c r="T12" s="844" t="s">
        <v>362</v>
      </c>
      <c r="U12" s="849"/>
      <c r="V12" s="853" t="s">
        <v>740</v>
      </c>
      <c r="W12" s="854"/>
      <c r="X12" s="854"/>
      <c r="Y12" s="855"/>
    </row>
    <row r="13" spans="1:28" ht="15.75" customHeight="1" x14ac:dyDescent="0.25">
      <c r="A13" s="877"/>
      <c r="B13" s="910"/>
      <c r="C13" s="915" t="s">
        <v>144</v>
      </c>
      <c r="D13" s="912" t="s">
        <v>26</v>
      </c>
      <c r="E13" s="857"/>
      <c r="F13" s="913" t="s">
        <v>27</v>
      </c>
      <c r="G13" s="914"/>
      <c r="H13" s="917" t="s">
        <v>138</v>
      </c>
      <c r="I13" s="919" t="s">
        <v>139</v>
      </c>
      <c r="J13" s="871" t="s">
        <v>136</v>
      </c>
      <c r="K13" s="873" t="s">
        <v>27</v>
      </c>
      <c r="L13" s="874"/>
      <c r="M13" s="874"/>
      <c r="N13" s="874"/>
      <c r="O13" s="875"/>
      <c r="P13" s="850" t="s">
        <v>249</v>
      </c>
      <c r="Q13" s="862" t="s">
        <v>248</v>
      </c>
      <c r="R13" s="862" t="s">
        <v>821</v>
      </c>
      <c r="S13" s="847" t="s">
        <v>822</v>
      </c>
      <c r="T13" s="850" t="s">
        <v>361</v>
      </c>
      <c r="U13" s="847" t="s">
        <v>449</v>
      </c>
      <c r="V13" s="856" t="s">
        <v>26</v>
      </c>
      <c r="W13" s="857"/>
      <c r="X13" s="858" t="s">
        <v>27</v>
      </c>
      <c r="Y13" s="859"/>
      <c r="AA13" s="57"/>
      <c r="AB13" s="58"/>
    </row>
    <row r="14" spans="1:28" ht="51.75" customHeight="1" thickBot="1" x14ac:dyDescent="0.3">
      <c r="A14" s="877"/>
      <c r="B14" s="910"/>
      <c r="C14" s="916"/>
      <c r="D14" s="707" t="s">
        <v>297</v>
      </c>
      <c r="E14" s="709" t="s">
        <v>298</v>
      </c>
      <c r="F14" s="689" t="s">
        <v>297</v>
      </c>
      <c r="G14" s="676" t="s">
        <v>298</v>
      </c>
      <c r="H14" s="918"/>
      <c r="I14" s="920"/>
      <c r="J14" s="872"/>
      <c r="K14" s="680" t="s">
        <v>131</v>
      </c>
      <c r="L14" s="681" t="s">
        <v>132</v>
      </c>
      <c r="M14" s="682" t="s">
        <v>133</v>
      </c>
      <c r="N14" s="683" t="s">
        <v>134</v>
      </c>
      <c r="O14" s="684" t="s">
        <v>135</v>
      </c>
      <c r="P14" s="887"/>
      <c r="Q14" s="863"/>
      <c r="R14" s="863"/>
      <c r="S14" s="848"/>
      <c r="T14" s="851"/>
      <c r="U14" s="852"/>
      <c r="V14" s="723" t="s">
        <v>647</v>
      </c>
      <c r="W14" s="724" t="s">
        <v>141</v>
      </c>
      <c r="X14" s="680" t="s">
        <v>648</v>
      </c>
      <c r="Y14" s="678" t="s">
        <v>141</v>
      </c>
      <c r="AA14" s="864" t="s">
        <v>649</v>
      </c>
      <c r="AB14" s="865"/>
    </row>
    <row r="15" spans="1:28" ht="15.75" customHeight="1" thickBot="1" x14ac:dyDescent="0.3">
      <c r="A15" s="878"/>
      <c r="B15" s="911"/>
      <c r="C15" s="11" t="s">
        <v>143</v>
      </c>
      <c r="D15" s="706" t="s">
        <v>29</v>
      </c>
      <c r="E15" s="710" t="s">
        <v>29</v>
      </c>
      <c r="F15" s="690" t="s">
        <v>29</v>
      </c>
      <c r="G15" s="679" t="s">
        <v>29</v>
      </c>
      <c r="H15" s="708" t="s">
        <v>28</v>
      </c>
      <c r="I15" s="691" t="s">
        <v>28</v>
      </c>
      <c r="J15" s="706" t="s">
        <v>130</v>
      </c>
      <c r="K15" s="685" t="s">
        <v>130</v>
      </c>
      <c r="L15" s="686" t="s">
        <v>130</v>
      </c>
      <c r="M15" s="687" t="s">
        <v>130</v>
      </c>
      <c r="N15" s="687" t="s">
        <v>130</v>
      </c>
      <c r="O15" s="688" t="s">
        <v>130</v>
      </c>
      <c r="P15" s="12" t="s">
        <v>130</v>
      </c>
      <c r="Q15" s="21" t="s">
        <v>130</v>
      </c>
      <c r="R15" s="795" t="s">
        <v>130</v>
      </c>
      <c r="S15" s="440" t="s">
        <v>130</v>
      </c>
      <c r="T15" s="12" t="s">
        <v>28</v>
      </c>
      <c r="U15" s="316" t="s">
        <v>448</v>
      </c>
      <c r="V15" s="706" t="s">
        <v>28</v>
      </c>
      <c r="W15" s="725" t="s">
        <v>29</v>
      </c>
      <c r="X15" s="690" t="s">
        <v>28</v>
      </c>
      <c r="Y15" s="726" t="s">
        <v>29</v>
      </c>
      <c r="AA15" s="55" t="s">
        <v>129</v>
      </c>
      <c r="AB15" s="56" t="s">
        <v>146</v>
      </c>
    </row>
    <row r="16" spans="1:28" ht="15.75" customHeight="1" thickBot="1" x14ac:dyDescent="0.3">
      <c r="A16" s="172"/>
      <c r="B16" s="301"/>
      <c r="C16" s="59" t="s">
        <v>127</v>
      </c>
      <c r="D16" s="59">
        <f t="shared" ref="D16:T16" si="0">SUM(D17:D196)</f>
        <v>0</v>
      </c>
      <c r="E16" s="59">
        <f t="shared" si="0"/>
        <v>0</v>
      </c>
      <c r="F16" s="59">
        <f t="shared" si="0"/>
        <v>0</v>
      </c>
      <c r="G16" s="59">
        <f t="shared" si="0"/>
        <v>0</v>
      </c>
      <c r="H16" s="204">
        <f t="shared" ref="H16" si="1">SUM(H17:H196)</f>
        <v>0</v>
      </c>
      <c r="I16" s="204">
        <f t="shared" ref="I16" si="2">SUM(I17:I196)</f>
        <v>0</v>
      </c>
      <c r="J16" s="212">
        <f t="shared" si="0"/>
        <v>0</v>
      </c>
      <c r="K16" s="212">
        <f t="shared" si="0"/>
        <v>0</v>
      </c>
      <c r="L16" s="212">
        <f t="shared" si="0"/>
        <v>0</v>
      </c>
      <c r="M16" s="212">
        <f t="shared" si="0"/>
        <v>0</v>
      </c>
      <c r="N16" s="212">
        <f t="shared" si="0"/>
        <v>0</v>
      </c>
      <c r="O16" s="212">
        <f t="shared" si="0"/>
        <v>0</v>
      </c>
      <c r="P16" s="212">
        <f t="shared" si="0"/>
        <v>0</v>
      </c>
      <c r="Q16" s="212">
        <f t="shared" si="0"/>
        <v>0</v>
      </c>
      <c r="R16" s="212">
        <f t="shared" si="0"/>
        <v>0</v>
      </c>
      <c r="S16" s="212">
        <f>SUM(S17:S196)</f>
        <v>0</v>
      </c>
      <c r="T16" s="320">
        <f t="shared" si="0"/>
        <v>0</v>
      </c>
      <c r="U16" s="320"/>
      <c r="V16" s="204">
        <f t="shared" ref="V16:X16" si="3">SUM(V17:V196)</f>
        <v>0</v>
      </c>
      <c r="W16" s="59"/>
      <c r="X16" s="204">
        <f t="shared" si="3"/>
        <v>0</v>
      </c>
      <c r="Y16" s="59"/>
    </row>
    <row r="17" spans="1:28" x14ac:dyDescent="0.25">
      <c r="A17" s="23"/>
      <c r="B17" s="177"/>
      <c r="C17" s="125"/>
      <c r="D17" s="24"/>
      <c r="E17" s="25"/>
      <c r="F17" s="166"/>
      <c r="G17" s="167"/>
      <c r="H17" s="180"/>
      <c r="I17" s="181"/>
      <c r="J17" s="186"/>
      <c r="K17" s="187"/>
      <c r="L17" s="188"/>
      <c r="M17" s="188"/>
      <c r="N17" s="188"/>
      <c r="O17" s="189"/>
      <c r="P17" s="190"/>
      <c r="Q17" s="189"/>
      <c r="R17" s="189"/>
      <c r="S17" s="191"/>
      <c r="T17" s="317" t="str">
        <f>IF(SUM(H17:I17)=0,"",SUM(H17:I17))</f>
        <v/>
      </c>
      <c r="U17" s="437"/>
      <c r="V17" s="180"/>
      <c r="W17" s="24"/>
      <c r="X17" s="180"/>
      <c r="Y17" s="167"/>
      <c r="AA17" s="302">
        <f>V17*W17</f>
        <v>0</v>
      </c>
      <c r="AB17" s="303">
        <f>X17*Y17</f>
        <v>0</v>
      </c>
    </row>
    <row r="18" spans="1:28" x14ac:dyDescent="0.25">
      <c r="A18" s="26"/>
      <c r="B18" s="178"/>
      <c r="C18" s="126"/>
      <c r="D18" s="27"/>
      <c r="E18" s="28"/>
      <c r="F18" s="168"/>
      <c r="G18" s="169"/>
      <c r="H18" s="182"/>
      <c r="I18" s="183"/>
      <c r="J18" s="192"/>
      <c r="K18" s="193"/>
      <c r="L18" s="194"/>
      <c r="M18" s="194"/>
      <c r="N18" s="194"/>
      <c r="O18" s="195"/>
      <c r="P18" s="196"/>
      <c r="Q18" s="195"/>
      <c r="R18" s="195"/>
      <c r="S18" s="197"/>
      <c r="T18" s="318" t="str">
        <f t="shared" ref="T18:T81" si="4">IF(SUM(H18:I18)=0,"",SUM(H18:I18))</f>
        <v/>
      </c>
      <c r="U18" s="438"/>
      <c r="V18" s="182"/>
      <c r="W18" s="27"/>
      <c r="X18" s="182"/>
      <c r="Y18" s="169"/>
      <c r="AA18" s="304">
        <f t="shared" ref="AA18:AA81" si="5">V18*W18</f>
        <v>0</v>
      </c>
      <c r="AB18" s="305">
        <f t="shared" ref="AB18:AB81" si="6">X18*Y18</f>
        <v>0</v>
      </c>
    </row>
    <row r="19" spans="1:28" x14ac:dyDescent="0.25">
      <c r="A19" s="26"/>
      <c r="B19" s="178"/>
      <c r="C19" s="126"/>
      <c r="D19" s="27"/>
      <c r="E19" s="28"/>
      <c r="F19" s="168"/>
      <c r="G19" s="169"/>
      <c r="H19" s="182"/>
      <c r="I19" s="183"/>
      <c r="J19" s="192"/>
      <c r="K19" s="193"/>
      <c r="L19" s="194"/>
      <c r="M19" s="194"/>
      <c r="N19" s="194"/>
      <c r="O19" s="195"/>
      <c r="P19" s="196"/>
      <c r="Q19" s="195"/>
      <c r="R19" s="195"/>
      <c r="S19" s="197"/>
      <c r="T19" s="318" t="str">
        <f t="shared" si="4"/>
        <v/>
      </c>
      <c r="U19" s="438"/>
      <c r="V19" s="182"/>
      <c r="W19" s="27"/>
      <c r="X19" s="182"/>
      <c r="Y19" s="169"/>
      <c r="AA19" s="304">
        <f t="shared" si="5"/>
        <v>0</v>
      </c>
      <c r="AB19" s="305">
        <f t="shared" si="6"/>
        <v>0</v>
      </c>
    </row>
    <row r="20" spans="1:28" x14ac:dyDescent="0.25">
      <c r="A20" s="26"/>
      <c r="B20" s="178"/>
      <c r="C20" s="126"/>
      <c r="D20" s="27"/>
      <c r="E20" s="28"/>
      <c r="F20" s="168"/>
      <c r="G20" s="169"/>
      <c r="H20" s="182"/>
      <c r="I20" s="183"/>
      <c r="J20" s="192"/>
      <c r="K20" s="193"/>
      <c r="L20" s="194"/>
      <c r="M20" s="194"/>
      <c r="N20" s="194"/>
      <c r="O20" s="195"/>
      <c r="P20" s="196"/>
      <c r="Q20" s="195"/>
      <c r="R20" s="195"/>
      <c r="S20" s="197"/>
      <c r="T20" s="318" t="str">
        <f t="shared" si="4"/>
        <v/>
      </c>
      <c r="U20" s="438"/>
      <c r="V20" s="182"/>
      <c r="W20" s="27"/>
      <c r="X20" s="182"/>
      <c r="Y20" s="169"/>
      <c r="AA20" s="304">
        <f t="shared" si="5"/>
        <v>0</v>
      </c>
      <c r="AB20" s="305">
        <f t="shared" si="6"/>
        <v>0</v>
      </c>
    </row>
    <row r="21" spans="1:28" x14ac:dyDescent="0.25">
      <c r="A21" s="26"/>
      <c r="B21" s="178"/>
      <c r="C21" s="126"/>
      <c r="D21" s="27"/>
      <c r="E21" s="28"/>
      <c r="F21" s="168"/>
      <c r="G21" s="169"/>
      <c r="H21" s="182"/>
      <c r="I21" s="183"/>
      <c r="J21" s="192"/>
      <c r="K21" s="193"/>
      <c r="L21" s="194"/>
      <c r="M21" s="194"/>
      <c r="N21" s="194"/>
      <c r="O21" s="195"/>
      <c r="P21" s="196"/>
      <c r="Q21" s="195"/>
      <c r="R21" s="195"/>
      <c r="S21" s="197"/>
      <c r="T21" s="318" t="str">
        <f t="shared" si="4"/>
        <v/>
      </c>
      <c r="U21" s="438"/>
      <c r="V21" s="182"/>
      <c r="W21" s="27"/>
      <c r="X21" s="182"/>
      <c r="Y21" s="169"/>
      <c r="AA21" s="304">
        <f t="shared" si="5"/>
        <v>0</v>
      </c>
      <c r="AB21" s="305">
        <f t="shared" si="6"/>
        <v>0</v>
      </c>
    </row>
    <row r="22" spans="1:28" x14ac:dyDescent="0.25">
      <c r="A22" s="26"/>
      <c r="B22" s="178"/>
      <c r="C22" s="126"/>
      <c r="D22" s="27"/>
      <c r="E22" s="28"/>
      <c r="F22" s="168"/>
      <c r="G22" s="169"/>
      <c r="H22" s="182"/>
      <c r="I22" s="183"/>
      <c r="J22" s="192"/>
      <c r="K22" s="193"/>
      <c r="L22" s="194"/>
      <c r="M22" s="194"/>
      <c r="N22" s="194"/>
      <c r="O22" s="195"/>
      <c r="P22" s="196"/>
      <c r="Q22" s="195"/>
      <c r="R22" s="195"/>
      <c r="S22" s="197"/>
      <c r="T22" s="318" t="str">
        <f t="shared" si="4"/>
        <v/>
      </c>
      <c r="U22" s="438"/>
      <c r="V22" s="182"/>
      <c r="W22" s="27"/>
      <c r="X22" s="182"/>
      <c r="Y22" s="169"/>
      <c r="AA22" s="304">
        <f t="shared" si="5"/>
        <v>0</v>
      </c>
      <c r="AB22" s="305">
        <f t="shared" si="6"/>
        <v>0</v>
      </c>
    </row>
    <row r="23" spans="1:28" x14ac:dyDescent="0.25">
      <c r="A23" s="26"/>
      <c r="B23" s="178"/>
      <c r="C23" s="126"/>
      <c r="D23" s="27"/>
      <c r="E23" s="28"/>
      <c r="F23" s="168"/>
      <c r="G23" s="169"/>
      <c r="H23" s="182"/>
      <c r="I23" s="183"/>
      <c r="J23" s="192"/>
      <c r="K23" s="193"/>
      <c r="L23" s="194"/>
      <c r="M23" s="194"/>
      <c r="N23" s="194"/>
      <c r="O23" s="195"/>
      <c r="P23" s="196"/>
      <c r="Q23" s="195"/>
      <c r="R23" s="195"/>
      <c r="S23" s="197"/>
      <c r="T23" s="318" t="str">
        <f t="shared" si="4"/>
        <v/>
      </c>
      <c r="U23" s="438"/>
      <c r="V23" s="182"/>
      <c r="W23" s="27"/>
      <c r="X23" s="182"/>
      <c r="Y23" s="169"/>
      <c r="AA23" s="304">
        <f t="shared" si="5"/>
        <v>0</v>
      </c>
      <c r="AB23" s="305">
        <f t="shared" si="6"/>
        <v>0</v>
      </c>
    </row>
    <row r="24" spans="1:28" x14ac:dyDescent="0.25">
      <c r="A24" s="26"/>
      <c r="B24" s="178"/>
      <c r="C24" s="126"/>
      <c r="D24" s="27"/>
      <c r="E24" s="28"/>
      <c r="F24" s="168"/>
      <c r="G24" s="169"/>
      <c r="H24" s="182"/>
      <c r="I24" s="183"/>
      <c r="J24" s="192"/>
      <c r="K24" s="193"/>
      <c r="L24" s="194"/>
      <c r="M24" s="194"/>
      <c r="N24" s="194"/>
      <c r="O24" s="195"/>
      <c r="P24" s="196"/>
      <c r="Q24" s="195"/>
      <c r="R24" s="195"/>
      <c r="S24" s="197"/>
      <c r="T24" s="318" t="str">
        <f t="shared" si="4"/>
        <v/>
      </c>
      <c r="U24" s="438"/>
      <c r="V24" s="182"/>
      <c r="W24" s="27"/>
      <c r="X24" s="182"/>
      <c r="Y24" s="169"/>
      <c r="AA24" s="304">
        <f t="shared" si="5"/>
        <v>0</v>
      </c>
      <c r="AB24" s="305">
        <f t="shared" si="6"/>
        <v>0</v>
      </c>
    </row>
    <row r="25" spans="1:28" x14ac:dyDescent="0.25">
      <c r="A25" s="26"/>
      <c r="B25" s="178"/>
      <c r="C25" s="126"/>
      <c r="D25" s="27"/>
      <c r="E25" s="28"/>
      <c r="F25" s="168"/>
      <c r="G25" s="169"/>
      <c r="H25" s="182"/>
      <c r="I25" s="183"/>
      <c r="J25" s="192"/>
      <c r="K25" s="193"/>
      <c r="L25" s="194"/>
      <c r="M25" s="194"/>
      <c r="N25" s="194"/>
      <c r="O25" s="195"/>
      <c r="P25" s="196"/>
      <c r="Q25" s="195"/>
      <c r="R25" s="195"/>
      <c r="S25" s="197"/>
      <c r="T25" s="318" t="str">
        <f t="shared" si="4"/>
        <v/>
      </c>
      <c r="U25" s="438"/>
      <c r="V25" s="182"/>
      <c r="W25" s="27"/>
      <c r="X25" s="182"/>
      <c r="Y25" s="169"/>
      <c r="AA25" s="304">
        <f t="shared" si="5"/>
        <v>0</v>
      </c>
      <c r="AB25" s="305">
        <f t="shared" si="6"/>
        <v>0</v>
      </c>
    </row>
    <row r="26" spans="1:28" x14ac:dyDescent="0.25">
      <c r="A26" s="26"/>
      <c r="B26" s="178"/>
      <c r="C26" s="126"/>
      <c r="D26" s="27"/>
      <c r="E26" s="28"/>
      <c r="F26" s="168"/>
      <c r="G26" s="169"/>
      <c r="H26" s="182"/>
      <c r="I26" s="183"/>
      <c r="J26" s="192"/>
      <c r="K26" s="193"/>
      <c r="L26" s="194"/>
      <c r="M26" s="194"/>
      <c r="N26" s="194"/>
      <c r="O26" s="195"/>
      <c r="P26" s="196"/>
      <c r="Q26" s="195"/>
      <c r="R26" s="195"/>
      <c r="S26" s="197"/>
      <c r="T26" s="318" t="str">
        <f t="shared" si="4"/>
        <v/>
      </c>
      <c r="U26" s="438"/>
      <c r="V26" s="182"/>
      <c r="W26" s="27"/>
      <c r="X26" s="182"/>
      <c r="Y26" s="169"/>
      <c r="AA26" s="304">
        <f t="shared" si="5"/>
        <v>0</v>
      </c>
      <c r="AB26" s="305">
        <f t="shared" si="6"/>
        <v>0</v>
      </c>
    </row>
    <row r="27" spans="1:28" x14ac:dyDescent="0.25">
      <c r="A27" s="26"/>
      <c r="B27" s="178"/>
      <c r="C27" s="126"/>
      <c r="D27" s="27"/>
      <c r="E27" s="28"/>
      <c r="F27" s="168"/>
      <c r="G27" s="169"/>
      <c r="H27" s="182"/>
      <c r="I27" s="183"/>
      <c r="J27" s="192"/>
      <c r="K27" s="193"/>
      <c r="L27" s="194"/>
      <c r="M27" s="194"/>
      <c r="N27" s="194"/>
      <c r="O27" s="195"/>
      <c r="P27" s="196"/>
      <c r="Q27" s="195"/>
      <c r="R27" s="195"/>
      <c r="S27" s="197"/>
      <c r="T27" s="318" t="str">
        <f t="shared" si="4"/>
        <v/>
      </c>
      <c r="U27" s="438"/>
      <c r="V27" s="182"/>
      <c r="W27" s="27"/>
      <c r="X27" s="182"/>
      <c r="Y27" s="169"/>
      <c r="AA27" s="304">
        <f t="shared" si="5"/>
        <v>0</v>
      </c>
      <c r="AB27" s="305">
        <f t="shared" si="6"/>
        <v>0</v>
      </c>
    </row>
    <row r="28" spans="1:28" x14ac:dyDescent="0.25">
      <c r="A28" s="26"/>
      <c r="B28" s="178"/>
      <c r="C28" s="126"/>
      <c r="D28" s="27"/>
      <c r="E28" s="28"/>
      <c r="F28" s="168"/>
      <c r="G28" s="169"/>
      <c r="H28" s="182"/>
      <c r="I28" s="183"/>
      <c r="J28" s="192"/>
      <c r="K28" s="193"/>
      <c r="L28" s="194"/>
      <c r="M28" s="194"/>
      <c r="N28" s="194"/>
      <c r="O28" s="195"/>
      <c r="P28" s="196"/>
      <c r="Q28" s="195"/>
      <c r="R28" s="195"/>
      <c r="S28" s="197"/>
      <c r="T28" s="318" t="str">
        <f t="shared" si="4"/>
        <v/>
      </c>
      <c r="U28" s="438"/>
      <c r="V28" s="182"/>
      <c r="W28" s="27"/>
      <c r="X28" s="182"/>
      <c r="Y28" s="169"/>
      <c r="AA28" s="304">
        <f t="shared" si="5"/>
        <v>0</v>
      </c>
      <c r="AB28" s="305">
        <f t="shared" si="6"/>
        <v>0</v>
      </c>
    </row>
    <row r="29" spans="1:28" x14ac:dyDescent="0.25">
      <c r="A29" s="26"/>
      <c r="B29" s="178"/>
      <c r="C29" s="126"/>
      <c r="D29" s="27"/>
      <c r="E29" s="28"/>
      <c r="F29" s="168"/>
      <c r="G29" s="169"/>
      <c r="H29" s="182"/>
      <c r="I29" s="183"/>
      <c r="J29" s="192"/>
      <c r="K29" s="193"/>
      <c r="L29" s="194"/>
      <c r="M29" s="194"/>
      <c r="N29" s="194"/>
      <c r="O29" s="195"/>
      <c r="P29" s="196"/>
      <c r="Q29" s="195"/>
      <c r="R29" s="195"/>
      <c r="S29" s="197"/>
      <c r="T29" s="318" t="str">
        <f t="shared" si="4"/>
        <v/>
      </c>
      <c r="U29" s="438"/>
      <c r="V29" s="182"/>
      <c r="W29" s="27"/>
      <c r="X29" s="182"/>
      <c r="Y29" s="169"/>
      <c r="AA29" s="304">
        <f t="shared" si="5"/>
        <v>0</v>
      </c>
      <c r="AB29" s="305">
        <f t="shared" si="6"/>
        <v>0</v>
      </c>
    </row>
    <row r="30" spans="1:28" x14ac:dyDescent="0.25">
      <c r="A30" s="26"/>
      <c r="B30" s="178"/>
      <c r="C30" s="126"/>
      <c r="D30" s="27"/>
      <c r="E30" s="28"/>
      <c r="F30" s="168"/>
      <c r="G30" s="169"/>
      <c r="H30" s="182"/>
      <c r="I30" s="183"/>
      <c r="J30" s="192"/>
      <c r="K30" s="193"/>
      <c r="L30" s="194"/>
      <c r="M30" s="194"/>
      <c r="N30" s="194"/>
      <c r="O30" s="195"/>
      <c r="P30" s="196"/>
      <c r="Q30" s="195"/>
      <c r="R30" s="195"/>
      <c r="S30" s="197"/>
      <c r="T30" s="318" t="str">
        <f t="shared" si="4"/>
        <v/>
      </c>
      <c r="U30" s="438"/>
      <c r="V30" s="182"/>
      <c r="W30" s="27"/>
      <c r="X30" s="182"/>
      <c r="Y30" s="169"/>
      <c r="AA30" s="304">
        <f t="shared" si="5"/>
        <v>0</v>
      </c>
      <c r="AB30" s="305">
        <f t="shared" si="6"/>
        <v>0</v>
      </c>
    </row>
    <row r="31" spans="1:28" x14ac:dyDescent="0.25">
      <c r="A31" s="26"/>
      <c r="B31" s="178"/>
      <c r="C31" s="126"/>
      <c r="D31" s="27"/>
      <c r="E31" s="28"/>
      <c r="F31" s="168"/>
      <c r="G31" s="169"/>
      <c r="H31" s="182"/>
      <c r="I31" s="183"/>
      <c r="J31" s="192"/>
      <c r="K31" s="193"/>
      <c r="L31" s="194"/>
      <c r="M31" s="194"/>
      <c r="N31" s="194"/>
      <c r="O31" s="195"/>
      <c r="P31" s="196"/>
      <c r="Q31" s="195"/>
      <c r="R31" s="195"/>
      <c r="S31" s="197"/>
      <c r="T31" s="318" t="str">
        <f t="shared" si="4"/>
        <v/>
      </c>
      <c r="U31" s="438"/>
      <c r="V31" s="182"/>
      <c r="W31" s="27"/>
      <c r="X31" s="182"/>
      <c r="Y31" s="169"/>
      <c r="AA31" s="304">
        <f t="shared" si="5"/>
        <v>0</v>
      </c>
      <c r="AB31" s="305">
        <f t="shared" si="6"/>
        <v>0</v>
      </c>
    </row>
    <row r="32" spans="1:28" x14ac:dyDescent="0.25">
      <c r="A32" s="26"/>
      <c r="B32" s="178"/>
      <c r="C32" s="126"/>
      <c r="D32" s="27"/>
      <c r="E32" s="28"/>
      <c r="F32" s="168"/>
      <c r="G32" s="169"/>
      <c r="H32" s="182"/>
      <c r="I32" s="183"/>
      <c r="J32" s="192"/>
      <c r="K32" s="193"/>
      <c r="L32" s="194"/>
      <c r="M32" s="194"/>
      <c r="N32" s="194"/>
      <c r="O32" s="195"/>
      <c r="P32" s="196"/>
      <c r="Q32" s="195"/>
      <c r="R32" s="195"/>
      <c r="S32" s="197"/>
      <c r="T32" s="318" t="str">
        <f t="shared" si="4"/>
        <v/>
      </c>
      <c r="U32" s="438"/>
      <c r="V32" s="182"/>
      <c r="W32" s="27"/>
      <c r="X32" s="182"/>
      <c r="Y32" s="169"/>
      <c r="AA32" s="304">
        <f t="shared" si="5"/>
        <v>0</v>
      </c>
      <c r="AB32" s="305">
        <f t="shared" si="6"/>
        <v>0</v>
      </c>
    </row>
    <row r="33" spans="1:28" x14ac:dyDescent="0.25">
      <c r="A33" s="26"/>
      <c r="B33" s="178"/>
      <c r="C33" s="126"/>
      <c r="D33" s="27"/>
      <c r="E33" s="28"/>
      <c r="F33" s="168"/>
      <c r="G33" s="169"/>
      <c r="H33" s="182"/>
      <c r="I33" s="183"/>
      <c r="J33" s="192"/>
      <c r="K33" s="193"/>
      <c r="L33" s="194"/>
      <c r="M33" s="194"/>
      <c r="N33" s="194"/>
      <c r="O33" s="195"/>
      <c r="P33" s="196"/>
      <c r="Q33" s="195"/>
      <c r="R33" s="195"/>
      <c r="S33" s="197"/>
      <c r="T33" s="318" t="str">
        <f t="shared" si="4"/>
        <v/>
      </c>
      <c r="U33" s="438"/>
      <c r="V33" s="182"/>
      <c r="W33" s="27"/>
      <c r="X33" s="182"/>
      <c r="Y33" s="169"/>
      <c r="AA33" s="304">
        <f t="shared" si="5"/>
        <v>0</v>
      </c>
      <c r="AB33" s="305">
        <f t="shared" si="6"/>
        <v>0</v>
      </c>
    </row>
    <row r="34" spans="1:28" x14ac:dyDescent="0.25">
      <c r="A34" s="26"/>
      <c r="B34" s="178"/>
      <c r="C34" s="126"/>
      <c r="D34" s="27"/>
      <c r="E34" s="28"/>
      <c r="F34" s="168"/>
      <c r="G34" s="169"/>
      <c r="H34" s="182"/>
      <c r="I34" s="183"/>
      <c r="J34" s="192"/>
      <c r="K34" s="193"/>
      <c r="L34" s="194"/>
      <c r="M34" s="194"/>
      <c r="N34" s="194"/>
      <c r="O34" s="195"/>
      <c r="P34" s="196"/>
      <c r="Q34" s="195"/>
      <c r="R34" s="195"/>
      <c r="S34" s="197"/>
      <c r="T34" s="318" t="str">
        <f t="shared" si="4"/>
        <v/>
      </c>
      <c r="U34" s="438"/>
      <c r="V34" s="182"/>
      <c r="W34" s="27"/>
      <c r="X34" s="182"/>
      <c r="Y34" s="169"/>
      <c r="AA34" s="304">
        <f t="shared" si="5"/>
        <v>0</v>
      </c>
      <c r="AB34" s="305">
        <f t="shared" si="6"/>
        <v>0</v>
      </c>
    </row>
    <row r="35" spans="1:28" x14ac:dyDescent="0.25">
      <c r="A35" s="26"/>
      <c r="B35" s="178"/>
      <c r="C35" s="126"/>
      <c r="D35" s="27"/>
      <c r="E35" s="28"/>
      <c r="F35" s="168"/>
      <c r="G35" s="169"/>
      <c r="H35" s="182"/>
      <c r="I35" s="183"/>
      <c r="J35" s="192"/>
      <c r="K35" s="193"/>
      <c r="L35" s="194"/>
      <c r="M35" s="194"/>
      <c r="N35" s="194"/>
      <c r="O35" s="195"/>
      <c r="P35" s="196"/>
      <c r="Q35" s="195"/>
      <c r="R35" s="195"/>
      <c r="S35" s="197"/>
      <c r="T35" s="318" t="str">
        <f t="shared" si="4"/>
        <v/>
      </c>
      <c r="U35" s="438"/>
      <c r="V35" s="182"/>
      <c r="W35" s="27"/>
      <c r="X35" s="182"/>
      <c r="Y35" s="169"/>
      <c r="AA35" s="304">
        <f t="shared" si="5"/>
        <v>0</v>
      </c>
      <c r="AB35" s="305">
        <f t="shared" si="6"/>
        <v>0</v>
      </c>
    </row>
    <row r="36" spans="1:28" x14ac:dyDescent="0.25">
      <c r="A36" s="26"/>
      <c r="B36" s="178"/>
      <c r="C36" s="126"/>
      <c r="D36" s="27"/>
      <c r="E36" s="28"/>
      <c r="F36" s="168"/>
      <c r="G36" s="169"/>
      <c r="H36" s="182"/>
      <c r="I36" s="183"/>
      <c r="J36" s="192"/>
      <c r="K36" s="193"/>
      <c r="L36" s="194"/>
      <c r="M36" s="194"/>
      <c r="N36" s="194"/>
      <c r="O36" s="195"/>
      <c r="P36" s="196"/>
      <c r="Q36" s="195"/>
      <c r="R36" s="195"/>
      <c r="S36" s="197"/>
      <c r="T36" s="318" t="str">
        <f t="shared" si="4"/>
        <v/>
      </c>
      <c r="U36" s="438"/>
      <c r="V36" s="182"/>
      <c r="W36" s="27"/>
      <c r="X36" s="182"/>
      <c r="Y36" s="169"/>
      <c r="AA36" s="304">
        <f t="shared" si="5"/>
        <v>0</v>
      </c>
      <c r="AB36" s="305">
        <f t="shared" si="6"/>
        <v>0</v>
      </c>
    </row>
    <row r="37" spans="1:28" x14ac:dyDescent="0.25">
      <c r="A37" s="26"/>
      <c r="B37" s="178"/>
      <c r="C37" s="126"/>
      <c r="D37" s="27"/>
      <c r="E37" s="28"/>
      <c r="F37" s="168"/>
      <c r="G37" s="169"/>
      <c r="H37" s="182"/>
      <c r="I37" s="183"/>
      <c r="J37" s="192"/>
      <c r="K37" s="193"/>
      <c r="L37" s="194"/>
      <c r="M37" s="194"/>
      <c r="N37" s="194"/>
      <c r="O37" s="195"/>
      <c r="P37" s="196"/>
      <c r="Q37" s="195"/>
      <c r="R37" s="195"/>
      <c r="S37" s="197"/>
      <c r="T37" s="318" t="str">
        <f t="shared" si="4"/>
        <v/>
      </c>
      <c r="U37" s="438"/>
      <c r="V37" s="182"/>
      <c r="W37" s="27"/>
      <c r="X37" s="182"/>
      <c r="Y37" s="169"/>
      <c r="AA37" s="304">
        <f t="shared" si="5"/>
        <v>0</v>
      </c>
      <c r="AB37" s="305">
        <f t="shared" si="6"/>
        <v>0</v>
      </c>
    </row>
    <row r="38" spans="1:28" x14ac:dyDescent="0.25">
      <c r="A38" s="26"/>
      <c r="B38" s="178"/>
      <c r="C38" s="126"/>
      <c r="D38" s="27"/>
      <c r="E38" s="28"/>
      <c r="F38" s="168"/>
      <c r="G38" s="169"/>
      <c r="H38" s="182"/>
      <c r="I38" s="183"/>
      <c r="J38" s="192"/>
      <c r="K38" s="193"/>
      <c r="L38" s="194"/>
      <c r="M38" s="194"/>
      <c r="N38" s="194"/>
      <c r="O38" s="195"/>
      <c r="P38" s="196"/>
      <c r="Q38" s="195"/>
      <c r="R38" s="195"/>
      <c r="S38" s="197"/>
      <c r="T38" s="318" t="str">
        <f t="shared" si="4"/>
        <v/>
      </c>
      <c r="U38" s="438"/>
      <c r="V38" s="182"/>
      <c r="W38" s="27"/>
      <c r="X38" s="182"/>
      <c r="Y38" s="169"/>
      <c r="AA38" s="304">
        <f t="shared" si="5"/>
        <v>0</v>
      </c>
      <c r="AB38" s="305">
        <f t="shared" si="6"/>
        <v>0</v>
      </c>
    </row>
    <row r="39" spans="1:28" x14ac:dyDescent="0.25">
      <c r="A39" s="26"/>
      <c r="B39" s="178"/>
      <c r="C39" s="126"/>
      <c r="D39" s="27"/>
      <c r="E39" s="28"/>
      <c r="F39" s="168"/>
      <c r="G39" s="169"/>
      <c r="H39" s="182"/>
      <c r="I39" s="183"/>
      <c r="J39" s="192"/>
      <c r="K39" s="193"/>
      <c r="L39" s="194"/>
      <c r="M39" s="194"/>
      <c r="N39" s="194"/>
      <c r="O39" s="195"/>
      <c r="P39" s="196"/>
      <c r="Q39" s="195"/>
      <c r="R39" s="195"/>
      <c r="S39" s="197"/>
      <c r="T39" s="318" t="str">
        <f t="shared" si="4"/>
        <v/>
      </c>
      <c r="U39" s="438"/>
      <c r="V39" s="182"/>
      <c r="W39" s="27"/>
      <c r="X39" s="182"/>
      <c r="Y39" s="169"/>
      <c r="AA39" s="304">
        <f t="shared" si="5"/>
        <v>0</v>
      </c>
      <c r="AB39" s="305">
        <f t="shared" si="6"/>
        <v>0</v>
      </c>
    </row>
    <row r="40" spans="1:28" x14ac:dyDescent="0.25">
      <c r="A40" s="26"/>
      <c r="B40" s="178"/>
      <c r="C40" s="126"/>
      <c r="D40" s="27"/>
      <c r="E40" s="28"/>
      <c r="F40" s="168"/>
      <c r="G40" s="169"/>
      <c r="H40" s="182"/>
      <c r="I40" s="183"/>
      <c r="J40" s="192"/>
      <c r="K40" s="193"/>
      <c r="L40" s="194"/>
      <c r="M40" s="194"/>
      <c r="N40" s="194"/>
      <c r="O40" s="195"/>
      <c r="P40" s="196"/>
      <c r="Q40" s="195"/>
      <c r="R40" s="195"/>
      <c r="S40" s="197"/>
      <c r="T40" s="318" t="str">
        <f t="shared" si="4"/>
        <v/>
      </c>
      <c r="U40" s="438"/>
      <c r="V40" s="182"/>
      <c r="W40" s="27"/>
      <c r="X40" s="182"/>
      <c r="Y40" s="169"/>
      <c r="AA40" s="304">
        <f t="shared" si="5"/>
        <v>0</v>
      </c>
      <c r="AB40" s="305">
        <f t="shared" si="6"/>
        <v>0</v>
      </c>
    </row>
    <row r="41" spans="1:28" x14ac:dyDescent="0.25">
      <c r="A41" s="26"/>
      <c r="B41" s="178"/>
      <c r="C41" s="126"/>
      <c r="D41" s="27"/>
      <c r="E41" s="28"/>
      <c r="F41" s="168"/>
      <c r="G41" s="169"/>
      <c r="H41" s="182"/>
      <c r="I41" s="183"/>
      <c r="J41" s="192"/>
      <c r="K41" s="193"/>
      <c r="L41" s="194"/>
      <c r="M41" s="194"/>
      <c r="N41" s="194"/>
      <c r="O41" s="195"/>
      <c r="P41" s="196"/>
      <c r="Q41" s="195"/>
      <c r="R41" s="195"/>
      <c r="S41" s="197"/>
      <c r="T41" s="318" t="str">
        <f t="shared" si="4"/>
        <v/>
      </c>
      <c r="U41" s="438"/>
      <c r="V41" s="182"/>
      <c r="W41" s="27"/>
      <c r="X41" s="182"/>
      <c r="Y41" s="169"/>
      <c r="AA41" s="304">
        <f t="shared" si="5"/>
        <v>0</v>
      </c>
      <c r="AB41" s="305">
        <f t="shared" si="6"/>
        <v>0</v>
      </c>
    </row>
    <row r="42" spans="1:28" x14ac:dyDescent="0.25">
      <c r="A42" s="26"/>
      <c r="B42" s="178"/>
      <c r="C42" s="126"/>
      <c r="D42" s="27"/>
      <c r="E42" s="28"/>
      <c r="F42" s="168"/>
      <c r="G42" s="169"/>
      <c r="H42" s="182"/>
      <c r="I42" s="183"/>
      <c r="J42" s="192"/>
      <c r="K42" s="193"/>
      <c r="L42" s="194"/>
      <c r="M42" s="194"/>
      <c r="N42" s="194"/>
      <c r="O42" s="195"/>
      <c r="P42" s="196"/>
      <c r="Q42" s="195"/>
      <c r="R42" s="195"/>
      <c r="S42" s="197"/>
      <c r="T42" s="318" t="str">
        <f t="shared" si="4"/>
        <v/>
      </c>
      <c r="U42" s="438"/>
      <c r="V42" s="182"/>
      <c r="W42" s="27"/>
      <c r="X42" s="182"/>
      <c r="Y42" s="169"/>
      <c r="AA42" s="304">
        <f t="shared" si="5"/>
        <v>0</v>
      </c>
      <c r="AB42" s="305">
        <f t="shared" si="6"/>
        <v>0</v>
      </c>
    </row>
    <row r="43" spans="1:28" x14ac:dyDescent="0.25">
      <c r="A43" s="26"/>
      <c r="B43" s="178"/>
      <c r="C43" s="126"/>
      <c r="D43" s="27"/>
      <c r="E43" s="28"/>
      <c r="F43" s="168"/>
      <c r="G43" s="169"/>
      <c r="H43" s="182"/>
      <c r="I43" s="183"/>
      <c r="J43" s="192"/>
      <c r="K43" s="193"/>
      <c r="L43" s="194"/>
      <c r="M43" s="194"/>
      <c r="N43" s="194"/>
      <c r="O43" s="195"/>
      <c r="P43" s="196"/>
      <c r="Q43" s="195"/>
      <c r="R43" s="195"/>
      <c r="S43" s="197"/>
      <c r="T43" s="318" t="str">
        <f t="shared" si="4"/>
        <v/>
      </c>
      <c r="U43" s="438"/>
      <c r="V43" s="182"/>
      <c r="W43" s="27"/>
      <c r="X43" s="182"/>
      <c r="Y43" s="169"/>
      <c r="AA43" s="304">
        <f t="shared" si="5"/>
        <v>0</v>
      </c>
      <c r="AB43" s="305">
        <f t="shared" si="6"/>
        <v>0</v>
      </c>
    </row>
    <row r="44" spans="1:28" x14ac:dyDescent="0.25">
      <c r="A44" s="26"/>
      <c r="B44" s="178"/>
      <c r="C44" s="126"/>
      <c r="D44" s="27"/>
      <c r="E44" s="28"/>
      <c r="F44" s="168"/>
      <c r="G44" s="169"/>
      <c r="H44" s="182"/>
      <c r="I44" s="183"/>
      <c r="J44" s="192"/>
      <c r="K44" s="193"/>
      <c r="L44" s="194"/>
      <c r="M44" s="194"/>
      <c r="N44" s="194"/>
      <c r="O44" s="195"/>
      <c r="P44" s="196"/>
      <c r="Q44" s="195"/>
      <c r="R44" s="195"/>
      <c r="S44" s="197"/>
      <c r="T44" s="318" t="str">
        <f t="shared" si="4"/>
        <v/>
      </c>
      <c r="U44" s="438"/>
      <c r="V44" s="182"/>
      <c r="W44" s="27"/>
      <c r="X44" s="182"/>
      <c r="Y44" s="169"/>
      <c r="AA44" s="304">
        <f t="shared" si="5"/>
        <v>0</v>
      </c>
      <c r="AB44" s="305">
        <f t="shared" si="6"/>
        <v>0</v>
      </c>
    </row>
    <row r="45" spans="1:28" x14ac:dyDescent="0.25">
      <c r="A45" s="26"/>
      <c r="B45" s="178"/>
      <c r="C45" s="126"/>
      <c r="D45" s="27"/>
      <c r="E45" s="28"/>
      <c r="F45" s="168"/>
      <c r="G45" s="169"/>
      <c r="H45" s="182"/>
      <c r="I45" s="183"/>
      <c r="J45" s="192"/>
      <c r="K45" s="193"/>
      <c r="L45" s="194"/>
      <c r="M45" s="194"/>
      <c r="N45" s="194"/>
      <c r="O45" s="195"/>
      <c r="P45" s="196"/>
      <c r="Q45" s="195"/>
      <c r="R45" s="195"/>
      <c r="S45" s="197"/>
      <c r="T45" s="318" t="str">
        <f t="shared" si="4"/>
        <v/>
      </c>
      <c r="U45" s="438"/>
      <c r="V45" s="182"/>
      <c r="W45" s="27"/>
      <c r="X45" s="182"/>
      <c r="Y45" s="169"/>
      <c r="AA45" s="304">
        <f t="shared" si="5"/>
        <v>0</v>
      </c>
      <c r="AB45" s="305">
        <f t="shared" si="6"/>
        <v>0</v>
      </c>
    </row>
    <row r="46" spans="1:28" x14ac:dyDescent="0.25">
      <c r="A46" s="26"/>
      <c r="B46" s="178"/>
      <c r="C46" s="126"/>
      <c r="D46" s="27"/>
      <c r="E46" s="28"/>
      <c r="F46" s="168"/>
      <c r="G46" s="169"/>
      <c r="H46" s="182"/>
      <c r="I46" s="183"/>
      <c r="J46" s="192"/>
      <c r="K46" s="193"/>
      <c r="L46" s="194"/>
      <c r="M46" s="194"/>
      <c r="N46" s="194"/>
      <c r="O46" s="195"/>
      <c r="P46" s="196"/>
      <c r="Q46" s="195"/>
      <c r="R46" s="195"/>
      <c r="S46" s="197"/>
      <c r="T46" s="318" t="str">
        <f t="shared" si="4"/>
        <v/>
      </c>
      <c r="U46" s="438"/>
      <c r="V46" s="182"/>
      <c r="W46" s="27"/>
      <c r="X46" s="182"/>
      <c r="Y46" s="169"/>
      <c r="AA46" s="304">
        <f t="shared" si="5"/>
        <v>0</v>
      </c>
      <c r="AB46" s="305">
        <f t="shared" si="6"/>
        <v>0</v>
      </c>
    </row>
    <row r="47" spans="1:28" x14ac:dyDescent="0.25">
      <c r="A47" s="26"/>
      <c r="B47" s="178"/>
      <c r="C47" s="126"/>
      <c r="D47" s="27"/>
      <c r="E47" s="28"/>
      <c r="F47" s="168"/>
      <c r="G47" s="169"/>
      <c r="H47" s="182"/>
      <c r="I47" s="183"/>
      <c r="J47" s="192"/>
      <c r="K47" s="193"/>
      <c r="L47" s="194"/>
      <c r="M47" s="194"/>
      <c r="N47" s="194"/>
      <c r="O47" s="195"/>
      <c r="P47" s="196"/>
      <c r="Q47" s="195"/>
      <c r="R47" s="195"/>
      <c r="S47" s="197"/>
      <c r="T47" s="318" t="str">
        <f t="shared" si="4"/>
        <v/>
      </c>
      <c r="U47" s="438"/>
      <c r="V47" s="182"/>
      <c r="W47" s="27"/>
      <c r="X47" s="182"/>
      <c r="Y47" s="169"/>
      <c r="AA47" s="304">
        <f t="shared" si="5"/>
        <v>0</v>
      </c>
      <c r="AB47" s="305">
        <f t="shared" si="6"/>
        <v>0</v>
      </c>
    </row>
    <row r="48" spans="1:28" x14ac:dyDescent="0.25">
      <c r="A48" s="26"/>
      <c r="B48" s="178"/>
      <c r="C48" s="126"/>
      <c r="D48" s="27"/>
      <c r="E48" s="28"/>
      <c r="F48" s="168"/>
      <c r="G48" s="169"/>
      <c r="H48" s="182"/>
      <c r="I48" s="183"/>
      <c r="J48" s="192"/>
      <c r="K48" s="193"/>
      <c r="L48" s="194"/>
      <c r="M48" s="194"/>
      <c r="N48" s="194"/>
      <c r="O48" s="195"/>
      <c r="P48" s="196"/>
      <c r="Q48" s="195"/>
      <c r="R48" s="195"/>
      <c r="S48" s="197"/>
      <c r="T48" s="318" t="str">
        <f t="shared" si="4"/>
        <v/>
      </c>
      <c r="U48" s="438"/>
      <c r="V48" s="182"/>
      <c r="W48" s="27"/>
      <c r="X48" s="182"/>
      <c r="Y48" s="169"/>
      <c r="AA48" s="304">
        <f t="shared" si="5"/>
        <v>0</v>
      </c>
      <c r="AB48" s="305">
        <f t="shared" si="6"/>
        <v>0</v>
      </c>
    </row>
    <row r="49" spans="1:28" x14ac:dyDescent="0.25">
      <c r="A49" s="26"/>
      <c r="B49" s="178"/>
      <c r="C49" s="126"/>
      <c r="D49" s="27"/>
      <c r="E49" s="28"/>
      <c r="F49" s="168"/>
      <c r="G49" s="169"/>
      <c r="H49" s="182"/>
      <c r="I49" s="183"/>
      <c r="J49" s="192"/>
      <c r="K49" s="193"/>
      <c r="L49" s="194"/>
      <c r="M49" s="194"/>
      <c r="N49" s="194"/>
      <c r="O49" s="195"/>
      <c r="P49" s="196"/>
      <c r="Q49" s="195"/>
      <c r="R49" s="195"/>
      <c r="S49" s="197"/>
      <c r="T49" s="318" t="str">
        <f t="shared" si="4"/>
        <v/>
      </c>
      <c r="U49" s="438"/>
      <c r="V49" s="182"/>
      <c r="W49" s="27"/>
      <c r="X49" s="182"/>
      <c r="Y49" s="169"/>
      <c r="AA49" s="304">
        <f t="shared" si="5"/>
        <v>0</v>
      </c>
      <c r="AB49" s="305">
        <f t="shared" si="6"/>
        <v>0</v>
      </c>
    </row>
    <row r="50" spans="1:28" x14ac:dyDescent="0.25">
      <c r="A50" s="26"/>
      <c r="B50" s="178"/>
      <c r="C50" s="126"/>
      <c r="D50" s="27"/>
      <c r="E50" s="28"/>
      <c r="F50" s="168"/>
      <c r="G50" s="169"/>
      <c r="H50" s="182"/>
      <c r="I50" s="183"/>
      <c r="J50" s="192"/>
      <c r="K50" s="193"/>
      <c r="L50" s="194"/>
      <c r="M50" s="194"/>
      <c r="N50" s="194"/>
      <c r="O50" s="195"/>
      <c r="P50" s="196"/>
      <c r="Q50" s="195"/>
      <c r="R50" s="195"/>
      <c r="S50" s="197"/>
      <c r="T50" s="318" t="str">
        <f t="shared" si="4"/>
        <v/>
      </c>
      <c r="U50" s="438"/>
      <c r="V50" s="182"/>
      <c r="W50" s="27"/>
      <c r="X50" s="182"/>
      <c r="Y50" s="169"/>
      <c r="AA50" s="304">
        <f t="shared" si="5"/>
        <v>0</v>
      </c>
      <c r="AB50" s="305">
        <f t="shared" si="6"/>
        <v>0</v>
      </c>
    </row>
    <row r="51" spans="1:28" x14ac:dyDescent="0.25">
      <c r="A51" s="26"/>
      <c r="B51" s="178"/>
      <c r="C51" s="126"/>
      <c r="D51" s="27"/>
      <c r="E51" s="28"/>
      <c r="F51" s="168"/>
      <c r="G51" s="169"/>
      <c r="H51" s="182"/>
      <c r="I51" s="183"/>
      <c r="J51" s="192"/>
      <c r="K51" s="193"/>
      <c r="L51" s="194"/>
      <c r="M51" s="194"/>
      <c r="N51" s="194"/>
      <c r="O51" s="195"/>
      <c r="P51" s="196"/>
      <c r="Q51" s="195"/>
      <c r="R51" s="195"/>
      <c r="S51" s="197"/>
      <c r="T51" s="318" t="str">
        <f t="shared" si="4"/>
        <v/>
      </c>
      <c r="U51" s="438"/>
      <c r="V51" s="182"/>
      <c r="W51" s="27"/>
      <c r="X51" s="182"/>
      <c r="Y51" s="169"/>
      <c r="AA51" s="304">
        <f t="shared" si="5"/>
        <v>0</v>
      </c>
      <c r="AB51" s="305">
        <f t="shared" si="6"/>
        <v>0</v>
      </c>
    </row>
    <row r="52" spans="1:28" x14ac:dyDescent="0.25">
      <c r="A52" s="26"/>
      <c r="B52" s="178"/>
      <c r="C52" s="126"/>
      <c r="D52" s="27"/>
      <c r="E52" s="28"/>
      <c r="F52" s="168"/>
      <c r="G52" s="169"/>
      <c r="H52" s="182"/>
      <c r="I52" s="183"/>
      <c r="J52" s="192"/>
      <c r="K52" s="193"/>
      <c r="L52" s="194"/>
      <c r="M52" s="194"/>
      <c r="N52" s="194"/>
      <c r="O52" s="195"/>
      <c r="P52" s="196"/>
      <c r="Q52" s="195"/>
      <c r="R52" s="195"/>
      <c r="S52" s="197"/>
      <c r="T52" s="318" t="str">
        <f t="shared" si="4"/>
        <v/>
      </c>
      <c r="U52" s="438"/>
      <c r="V52" s="182"/>
      <c r="W52" s="27"/>
      <c r="X52" s="182"/>
      <c r="Y52" s="169"/>
      <c r="AA52" s="304">
        <f t="shared" si="5"/>
        <v>0</v>
      </c>
      <c r="AB52" s="305">
        <f t="shared" si="6"/>
        <v>0</v>
      </c>
    </row>
    <row r="53" spans="1:28" x14ac:dyDescent="0.25">
      <c r="A53" s="26"/>
      <c r="B53" s="178"/>
      <c r="C53" s="126"/>
      <c r="D53" s="27"/>
      <c r="E53" s="28"/>
      <c r="F53" s="168"/>
      <c r="G53" s="169"/>
      <c r="H53" s="182"/>
      <c r="I53" s="183"/>
      <c r="J53" s="192"/>
      <c r="K53" s="193"/>
      <c r="L53" s="194"/>
      <c r="M53" s="194"/>
      <c r="N53" s="194"/>
      <c r="O53" s="195"/>
      <c r="P53" s="196"/>
      <c r="Q53" s="195"/>
      <c r="R53" s="195"/>
      <c r="S53" s="197"/>
      <c r="T53" s="318" t="str">
        <f t="shared" si="4"/>
        <v/>
      </c>
      <c r="U53" s="438"/>
      <c r="V53" s="182"/>
      <c r="W53" s="27"/>
      <c r="X53" s="182"/>
      <c r="Y53" s="169"/>
      <c r="AA53" s="304">
        <f t="shared" si="5"/>
        <v>0</v>
      </c>
      <c r="AB53" s="305">
        <f t="shared" si="6"/>
        <v>0</v>
      </c>
    </row>
    <row r="54" spans="1:28" x14ac:dyDescent="0.25">
      <c r="A54" s="26"/>
      <c r="B54" s="178"/>
      <c r="C54" s="126"/>
      <c r="D54" s="27"/>
      <c r="E54" s="28"/>
      <c r="F54" s="168"/>
      <c r="G54" s="169"/>
      <c r="H54" s="182"/>
      <c r="I54" s="183"/>
      <c r="J54" s="192"/>
      <c r="K54" s="193"/>
      <c r="L54" s="194"/>
      <c r="M54" s="194"/>
      <c r="N54" s="194"/>
      <c r="O54" s="195"/>
      <c r="P54" s="196"/>
      <c r="Q54" s="195"/>
      <c r="R54" s="195"/>
      <c r="S54" s="197"/>
      <c r="T54" s="318" t="str">
        <f t="shared" si="4"/>
        <v/>
      </c>
      <c r="U54" s="438"/>
      <c r="V54" s="182"/>
      <c r="W54" s="27"/>
      <c r="X54" s="182"/>
      <c r="Y54" s="169"/>
      <c r="AA54" s="304">
        <f t="shared" si="5"/>
        <v>0</v>
      </c>
      <c r="AB54" s="305">
        <f t="shared" si="6"/>
        <v>0</v>
      </c>
    </row>
    <row r="55" spans="1:28" x14ac:dyDescent="0.25">
      <c r="A55" s="26"/>
      <c r="B55" s="178"/>
      <c r="C55" s="126"/>
      <c r="D55" s="27"/>
      <c r="E55" s="28"/>
      <c r="F55" s="168"/>
      <c r="G55" s="169"/>
      <c r="H55" s="182"/>
      <c r="I55" s="183"/>
      <c r="J55" s="192"/>
      <c r="K55" s="193"/>
      <c r="L55" s="194"/>
      <c r="M55" s="194"/>
      <c r="N55" s="194"/>
      <c r="O55" s="195"/>
      <c r="P55" s="196"/>
      <c r="Q55" s="195"/>
      <c r="R55" s="195"/>
      <c r="S55" s="197"/>
      <c r="T55" s="318" t="str">
        <f t="shared" si="4"/>
        <v/>
      </c>
      <c r="U55" s="438"/>
      <c r="V55" s="182"/>
      <c r="W55" s="27"/>
      <c r="X55" s="182"/>
      <c r="Y55" s="169"/>
      <c r="AA55" s="304">
        <f t="shared" si="5"/>
        <v>0</v>
      </c>
      <c r="AB55" s="305">
        <f t="shared" si="6"/>
        <v>0</v>
      </c>
    </row>
    <row r="56" spans="1:28" x14ac:dyDescent="0.25">
      <c r="A56" s="26"/>
      <c r="B56" s="178"/>
      <c r="C56" s="126"/>
      <c r="D56" s="27"/>
      <c r="E56" s="28"/>
      <c r="F56" s="168"/>
      <c r="G56" s="169"/>
      <c r="H56" s="182"/>
      <c r="I56" s="183"/>
      <c r="J56" s="192"/>
      <c r="K56" s="193"/>
      <c r="L56" s="194"/>
      <c r="M56" s="194"/>
      <c r="N56" s="194"/>
      <c r="O56" s="195"/>
      <c r="P56" s="196"/>
      <c r="Q56" s="195"/>
      <c r="R56" s="195"/>
      <c r="S56" s="197"/>
      <c r="T56" s="318" t="str">
        <f t="shared" si="4"/>
        <v/>
      </c>
      <c r="U56" s="438"/>
      <c r="V56" s="182"/>
      <c r="W56" s="27"/>
      <c r="X56" s="182"/>
      <c r="Y56" s="169"/>
      <c r="AA56" s="304">
        <f t="shared" si="5"/>
        <v>0</v>
      </c>
      <c r="AB56" s="305">
        <f t="shared" si="6"/>
        <v>0</v>
      </c>
    </row>
    <row r="57" spans="1:28" x14ac:dyDescent="0.25">
      <c r="A57" s="26"/>
      <c r="B57" s="178"/>
      <c r="C57" s="126"/>
      <c r="D57" s="27"/>
      <c r="E57" s="28"/>
      <c r="F57" s="168"/>
      <c r="G57" s="169"/>
      <c r="H57" s="182"/>
      <c r="I57" s="183"/>
      <c r="J57" s="192"/>
      <c r="K57" s="193"/>
      <c r="L57" s="194"/>
      <c r="M57" s="194"/>
      <c r="N57" s="194"/>
      <c r="O57" s="195"/>
      <c r="P57" s="196"/>
      <c r="Q57" s="195"/>
      <c r="R57" s="195"/>
      <c r="S57" s="197"/>
      <c r="T57" s="318" t="str">
        <f t="shared" si="4"/>
        <v/>
      </c>
      <c r="U57" s="438"/>
      <c r="V57" s="182"/>
      <c r="W57" s="27"/>
      <c r="X57" s="182"/>
      <c r="Y57" s="169"/>
      <c r="AA57" s="304">
        <f t="shared" si="5"/>
        <v>0</v>
      </c>
      <c r="AB57" s="305">
        <f t="shared" si="6"/>
        <v>0</v>
      </c>
    </row>
    <row r="58" spans="1:28" x14ac:dyDescent="0.25">
      <c r="A58" s="26"/>
      <c r="B58" s="178"/>
      <c r="C58" s="126"/>
      <c r="D58" s="27"/>
      <c r="E58" s="28"/>
      <c r="F58" s="168"/>
      <c r="G58" s="169"/>
      <c r="H58" s="182"/>
      <c r="I58" s="183"/>
      <c r="J58" s="192"/>
      <c r="K58" s="193"/>
      <c r="L58" s="194"/>
      <c r="M58" s="194"/>
      <c r="N58" s="194"/>
      <c r="O58" s="195"/>
      <c r="P58" s="196"/>
      <c r="Q58" s="195"/>
      <c r="R58" s="195"/>
      <c r="S58" s="197"/>
      <c r="T58" s="318" t="str">
        <f t="shared" si="4"/>
        <v/>
      </c>
      <c r="U58" s="438"/>
      <c r="V58" s="182"/>
      <c r="W58" s="27"/>
      <c r="X58" s="182"/>
      <c r="Y58" s="169"/>
      <c r="AA58" s="304">
        <f t="shared" si="5"/>
        <v>0</v>
      </c>
      <c r="AB58" s="305">
        <f t="shared" si="6"/>
        <v>0</v>
      </c>
    </row>
    <row r="59" spans="1:28" x14ac:dyDescent="0.25">
      <c r="A59" s="26"/>
      <c r="B59" s="178"/>
      <c r="C59" s="126"/>
      <c r="D59" s="27"/>
      <c r="E59" s="28"/>
      <c r="F59" s="168"/>
      <c r="G59" s="169"/>
      <c r="H59" s="182"/>
      <c r="I59" s="183"/>
      <c r="J59" s="192"/>
      <c r="K59" s="193"/>
      <c r="L59" s="194"/>
      <c r="M59" s="194"/>
      <c r="N59" s="194"/>
      <c r="O59" s="195"/>
      <c r="P59" s="196"/>
      <c r="Q59" s="195"/>
      <c r="R59" s="195"/>
      <c r="S59" s="197"/>
      <c r="T59" s="318" t="str">
        <f t="shared" si="4"/>
        <v/>
      </c>
      <c r="U59" s="438"/>
      <c r="V59" s="182"/>
      <c r="W59" s="27"/>
      <c r="X59" s="182"/>
      <c r="Y59" s="169"/>
      <c r="AA59" s="304">
        <f t="shared" si="5"/>
        <v>0</v>
      </c>
      <c r="AB59" s="305">
        <f t="shared" si="6"/>
        <v>0</v>
      </c>
    </row>
    <row r="60" spans="1:28" x14ac:dyDescent="0.25">
      <c r="A60" s="26"/>
      <c r="B60" s="178"/>
      <c r="C60" s="126"/>
      <c r="D60" s="27"/>
      <c r="E60" s="28"/>
      <c r="F60" s="168"/>
      <c r="G60" s="169"/>
      <c r="H60" s="182"/>
      <c r="I60" s="183"/>
      <c r="J60" s="192"/>
      <c r="K60" s="193"/>
      <c r="L60" s="194"/>
      <c r="M60" s="194"/>
      <c r="N60" s="194"/>
      <c r="O60" s="195"/>
      <c r="P60" s="196"/>
      <c r="Q60" s="195"/>
      <c r="R60" s="195"/>
      <c r="S60" s="197"/>
      <c r="T60" s="318" t="str">
        <f t="shared" si="4"/>
        <v/>
      </c>
      <c r="U60" s="438"/>
      <c r="V60" s="182"/>
      <c r="W60" s="27"/>
      <c r="X60" s="182"/>
      <c r="Y60" s="169"/>
      <c r="AA60" s="304">
        <f t="shared" si="5"/>
        <v>0</v>
      </c>
      <c r="AB60" s="305">
        <f t="shared" si="6"/>
        <v>0</v>
      </c>
    </row>
    <row r="61" spans="1:28" x14ac:dyDescent="0.25">
      <c r="A61" s="26"/>
      <c r="B61" s="178"/>
      <c r="C61" s="126"/>
      <c r="D61" s="27"/>
      <c r="E61" s="28"/>
      <c r="F61" s="168"/>
      <c r="G61" s="169"/>
      <c r="H61" s="182"/>
      <c r="I61" s="183"/>
      <c r="J61" s="192"/>
      <c r="K61" s="193"/>
      <c r="L61" s="194"/>
      <c r="M61" s="194"/>
      <c r="N61" s="194"/>
      <c r="O61" s="195"/>
      <c r="P61" s="196"/>
      <c r="Q61" s="195"/>
      <c r="R61" s="195"/>
      <c r="S61" s="197"/>
      <c r="T61" s="318" t="str">
        <f t="shared" si="4"/>
        <v/>
      </c>
      <c r="U61" s="438"/>
      <c r="V61" s="182"/>
      <c r="W61" s="27"/>
      <c r="X61" s="182"/>
      <c r="Y61" s="169"/>
      <c r="AA61" s="304">
        <f t="shared" si="5"/>
        <v>0</v>
      </c>
      <c r="AB61" s="305">
        <f t="shared" si="6"/>
        <v>0</v>
      </c>
    </row>
    <row r="62" spans="1:28" x14ac:dyDescent="0.25">
      <c r="A62" s="26"/>
      <c r="B62" s="178"/>
      <c r="C62" s="126"/>
      <c r="D62" s="27"/>
      <c r="E62" s="28"/>
      <c r="F62" s="168"/>
      <c r="G62" s="169"/>
      <c r="H62" s="182"/>
      <c r="I62" s="183"/>
      <c r="J62" s="192"/>
      <c r="K62" s="193"/>
      <c r="L62" s="194"/>
      <c r="M62" s="194"/>
      <c r="N62" s="194"/>
      <c r="O62" s="195"/>
      <c r="P62" s="196"/>
      <c r="Q62" s="195"/>
      <c r="R62" s="195"/>
      <c r="S62" s="197"/>
      <c r="T62" s="318" t="str">
        <f t="shared" si="4"/>
        <v/>
      </c>
      <c r="U62" s="438"/>
      <c r="V62" s="182"/>
      <c r="W62" s="27"/>
      <c r="X62" s="182"/>
      <c r="Y62" s="169"/>
      <c r="AA62" s="304">
        <f t="shared" si="5"/>
        <v>0</v>
      </c>
      <c r="AB62" s="305">
        <f t="shared" si="6"/>
        <v>0</v>
      </c>
    </row>
    <row r="63" spans="1:28" x14ac:dyDescent="0.25">
      <c r="A63" s="26"/>
      <c r="B63" s="178"/>
      <c r="C63" s="126"/>
      <c r="D63" s="27"/>
      <c r="E63" s="28"/>
      <c r="F63" s="168"/>
      <c r="G63" s="169"/>
      <c r="H63" s="182"/>
      <c r="I63" s="183"/>
      <c r="J63" s="192"/>
      <c r="K63" s="193"/>
      <c r="L63" s="194"/>
      <c r="M63" s="194"/>
      <c r="N63" s="194"/>
      <c r="O63" s="195"/>
      <c r="P63" s="196"/>
      <c r="Q63" s="195"/>
      <c r="R63" s="195"/>
      <c r="S63" s="197"/>
      <c r="T63" s="318" t="str">
        <f t="shared" si="4"/>
        <v/>
      </c>
      <c r="U63" s="438"/>
      <c r="V63" s="182"/>
      <c r="W63" s="27"/>
      <c r="X63" s="182"/>
      <c r="Y63" s="169"/>
      <c r="AA63" s="304">
        <f t="shared" si="5"/>
        <v>0</v>
      </c>
      <c r="AB63" s="305">
        <f t="shared" si="6"/>
        <v>0</v>
      </c>
    </row>
    <row r="64" spans="1:28" x14ac:dyDescent="0.25">
      <c r="A64" s="26"/>
      <c r="B64" s="178"/>
      <c r="C64" s="126"/>
      <c r="D64" s="27"/>
      <c r="E64" s="28"/>
      <c r="F64" s="168"/>
      <c r="G64" s="169"/>
      <c r="H64" s="182"/>
      <c r="I64" s="183"/>
      <c r="J64" s="192"/>
      <c r="K64" s="193"/>
      <c r="L64" s="194"/>
      <c r="M64" s="194"/>
      <c r="N64" s="194"/>
      <c r="O64" s="195"/>
      <c r="P64" s="196"/>
      <c r="Q64" s="195"/>
      <c r="R64" s="195"/>
      <c r="S64" s="197"/>
      <c r="T64" s="318" t="str">
        <f t="shared" si="4"/>
        <v/>
      </c>
      <c r="U64" s="438"/>
      <c r="V64" s="182"/>
      <c r="W64" s="27"/>
      <c r="X64" s="182"/>
      <c r="Y64" s="169"/>
      <c r="AA64" s="304">
        <f t="shared" si="5"/>
        <v>0</v>
      </c>
      <c r="AB64" s="305">
        <f t="shared" si="6"/>
        <v>0</v>
      </c>
    </row>
    <row r="65" spans="1:28" x14ac:dyDescent="0.25">
      <c r="A65" s="26"/>
      <c r="B65" s="178"/>
      <c r="C65" s="126"/>
      <c r="D65" s="27"/>
      <c r="E65" s="28"/>
      <c r="F65" s="168"/>
      <c r="G65" s="169"/>
      <c r="H65" s="182"/>
      <c r="I65" s="183"/>
      <c r="J65" s="192"/>
      <c r="K65" s="193"/>
      <c r="L65" s="194"/>
      <c r="M65" s="194"/>
      <c r="N65" s="194"/>
      <c r="O65" s="195"/>
      <c r="P65" s="196"/>
      <c r="Q65" s="195"/>
      <c r="R65" s="195"/>
      <c r="S65" s="197"/>
      <c r="T65" s="318" t="str">
        <f t="shared" si="4"/>
        <v/>
      </c>
      <c r="U65" s="438"/>
      <c r="V65" s="182"/>
      <c r="W65" s="27"/>
      <c r="X65" s="182"/>
      <c r="Y65" s="169"/>
      <c r="AA65" s="304">
        <f t="shared" si="5"/>
        <v>0</v>
      </c>
      <c r="AB65" s="305">
        <f t="shared" si="6"/>
        <v>0</v>
      </c>
    </row>
    <row r="66" spans="1:28" x14ac:dyDescent="0.25">
      <c r="A66" s="26"/>
      <c r="B66" s="178"/>
      <c r="C66" s="126"/>
      <c r="D66" s="27"/>
      <c r="E66" s="28"/>
      <c r="F66" s="168"/>
      <c r="G66" s="169"/>
      <c r="H66" s="182"/>
      <c r="I66" s="183"/>
      <c r="J66" s="192"/>
      <c r="K66" s="193"/>
      <c r="L66" s="194"/>
      <c r="M66" s="194"/>
      <c r="N66" s="194"/>
      <c r="O66" s="195"/>
      <c r="P66" s="196"/>
      <c r="Q66" s="195"/>
      <c r="R66" s="195"/>
      <c r="S66" s="197"/>
      <c r="T66" s="318" t="str">
        <f t="shared" si="4"/>
        <v/>
      </c>
      <c r="U66" s="438"/>
      <c r="V66" s="182"/>
      <c r="W66" s="27"/>
      <c r="X66" s="182"/>
      <c r="Y66" s="169"/>
      <c r="AA66" s="304">
        <f t="shared" si="5"/>
        <v>0</v>
      </c>
      <c r="AB66" s="305">
        <f t="shared" si="6"/>
        <v>0</v>
      </c>
    </row>
    <row r="67" spans="1:28" x14ac:dyDescent="0.25">
      <c r="A67" s="26"/>
      <c r="B67" s="178"/>
      <c r="C67" s="126"/>
      <c r="D67" s="27"/>
      <c r="E67" s="28"/>
      <c r="F67" s="168"/>
      <c r="G67" s="169"/>
      <c r="H67" s="182"/>
      <c r="I67" s="183"/>
      <c r="J67" s="192"/>
      <c r="K67" s="193"/>
      <c r="L67" s="194"/>
      <c r="M67" s="194"/>
      <c r="N67" s="194"/>
      <c r="O67" s="195"/>
      <c r="P67" s="196"/>
      <c r="Q67" s="195"/>
      <c r="R67" s="195"/>
      <c r="S67" s="197"/>
      <c r="T67" s="318" t="str">
        <f t="shared" si="4"/>
        <v/>
      </c>
      <c r="U67" s="438"/>
      <c r="V67" s="182"/>
      <c r="W67" s="27"/>
      <c r="X67" s="182"/>
      <c r="Y67" s="169"/>
      <c r="AA67" s="304">
        <f t="shared" si="5"/>
        <v>0</v>
      </c>
      <c r="AB67" s="305">
        <f t="shared" si="6"/>
        <v>0</v>
      </c>
    </row>
    <row r="68" spans="1:28" x14ac:dyDescent="0.25">
      <c r="A68" s="26"/>
      <c r="B68" s="178"/>
      <c r="C68" s="126"/>
      <c r="D68" s="27"/>
      <c r="E68" s="28"/>
      <c r="F68" s="168"/>
      <c r="G68" s="169"/>
      <c r="H68" s="182"/>
      <c r="I68" s="183"/>
      <c r="J68" s="192"/>
      <c r="K68" s="193"/>
      <c r="L68" s="194"/>
      <c r="M68" s="194"/>
      <c r="N68" s="194"/>
      <c r="O68" s="195"/>
      <c r="P68" s="196"/>
      <c r="Q68" s="195"/>
      <c r="R68" s="195"/>
      <c r="S68" s="197"/>
      <c r="T68" s="318" t="str">
        <f t="shared" si="4"/>
        <v/>
      </c>
      <c r="U68" s="438"/>
      <c r="V68" s="182"/>
      <c r="W68" s="27"/>
      <c r="X68" s="182"/>
      <c r="Y68" s="169"/>
      <c r="AA68" s="304">
        <f t="shared" si="5"/>
        <v>0</v>
      </c>
      <c r="AB68" s="305">
        <f t="shared" si="6"/>
        <v>0</v>
      </c>
    </row>
    <row r="69" spans="1:28" x14ac:dyDescent="0.25">
      <c r="A69" s="26"/>
      <c r="B69" s="178"/>
      <c r="C69" s="126"/>
      <c r="D69" s="27"/>
      <c r="E69" s="28"/>
      <c r="F69" s="168"/>
      <c r="G69" s="169"/>
      <c r="H69" s="182"/>
      <c r="I69" s="183"/>
      <c r="J69" s="192"/>
      <c r="K69" s="193"/>
      <c r="L69" s="194"/>
      <c r="M69" s="194"/>
      <c r="N69" s="194"/>
      <c r="O69" s="195"/>
      <c r="P69" s="196"/>
      <c r="Q69" s="195"/>
      <c r="R69" s="195"/>
      <c r="S69" s="197"/>
      <c r="T69" s="318" t="str">
        <f t="shared" si="4"/>
        <v/>
      </c>
      <c r="U69" s="438"/>
      <c r="V69" s="182"/>
      <c r="W69" s="27"/>
      <c r="X69" s="182"/>
      <c r="Y69" s="169"/>
      <c r="AA69" s="304">
        <f t="shared" si="5"/>
        <v>0</v>
      </c>
      <c r="AB69" s="305">
        <f t="shared" si="6"/>
        <v>0</v>
      </c>
    </row>
    <row r="70" spans="1:28" x14ac:dyDescent="0.25">
      <c r="A70" s="26"/>
      <c r="B70" s="178"/>
      <c r="C70" s="126"/>
      <c r="D70" s="27"/>
      <c r="E70" s="28"/>
      <c r="F70" s="168"/>
      <c r="G70" s="169"/>
      <c r="H70" s="182"/>
      <c r="I70" s="183"/>
      <c r="J70" s="192"/>
      <c r="K70" s="193"/>
      <c r="L70" s="194"/>
      <c r="M70" s="194"/>
      <c r="N70" s="194"/>
      <c r="O70" s="195"/>
      <c r="P70" s="196"/>
      <c r="Q70" s="195"/>
      <c r="R70" s="195"/>
      <c r="S70" s="197"/>
      <c r="T70" s="318" t="str">
        <f t="shared" si="4"/>
        <v/>
      </c>
      <c r="U70" s="438"/>
      <c r="V70" s="182"/>
      <c r="W70" s="27"/>
      <c r="X70" s="182"/>
      <c r="Y70" s="169"/>
      <c r="AA70" s="304">
        <f t="shared" si="5"/>
        <v>0</v>
      </c>
      <c r="AB70" s="305">
        <f t="shared" si="6"/>
        <v>0</v>
      </c>
    </row>
    <row r="71" spans="1:28" x14ac:dyDescent="0.25">
      <c r="A71" s="26"/>
      <c r="B71" s="178"/>
      <c r="C71" s="126"/>
      <c r="D71" s="27"/>
      <c r="E71" s="28"/>
      <c r="F71" s="168"/>
      <c r="G71" s="169"/>
      <c r="H71" s="182"/>
      <c r="I71" s="183"/>
      <c r="J71" s="192"/>
      <c r="K71" s="193"/>
      <c r="L71" s="194"/>
      <c r="M71" s="194"/>
      <c r="N71" s="194"/>
      <c r="O71" s="195"/>
      <c r="P71" s="196"/>
      <c r="Q71" s="195"/>
      <c r="R71" s="195"/>
      <c r="S71" s="197"/>
      <c r="T71" s="318" t="str">
        <f t="shared" si="4"/>
        <v/>
      </c>
      <c r="U71" s="438"/>
      <c r="V71" s="182"/>
      <c r="W71" s="27"/>
      <c r="X71" s="182"/>
      <c r="Y71" s="169"/>
      <c r="AA71" s="304">
        <f t="shared" si="5"/>
        <v>0</v>
      </c>
      <c r="AB71" s="305">
        <f t="shared" si="6"/>
        <v>0</v>
      </c>
    </row>
    <row r="72" spans="1:28" x14ac:dyDescent="0.25">
      <c r="A72" s="26"/>
      <c r="B72" s="178"/>
      <c r="C72" s="126"/>
      <c r="D72" s="27"/>
      <c r="E72" s="28"/>
      <c r="F72" s="168"/>
      <c r="G72" s="169"/>
      <c r="H72" s="182"/>
      <c r="I72" s="183"/>
      <c r="J72" s="192"/>
      <c r="K72" s="193"/>
      <c r="L72" s="194"/>
      <c r="M72" s="194"/>
      <c r="N72" s="194"/>
      <c r="O72" s="195"/>
      <c r="P72" s="196"/>
      <c r="Q72" s="195"/>
      <c r="R72" s="195"/>
      <c r="S72" s="197"/>
      <c r="T72" s="318" t="str">
        <f t="shared" si="4"/>
        <v/>
      </c>
      <c r="U72" s="438"/>
      <c r="V72" s="182"/>
      <c r="W72" s="27"/>
      <c r="X72" s="182"/>
      <c r="Y72" s="169"/>
      <c r="AA72" s="304">
        <f t="shared" si="5"/>
        <v>0</v>
      </c>
      <c r="AB72" s="305">
        <f t="shared" si="6"/>
        <v>0</v>
      </c>
    </row>
    <row r="73" spans="1:28" x14ac:dyDescent="0.25">
      <c r="A73" s="26"/>
      <c r="B73" s="178"/>
      <c r="C73" s="126"/>
      <c r="D73" s="27"/>
      <c r="E73" s="28"/>
      <c r="F73" s="168"/>
      <c r="G73" s="169"/>
      <c r="H73" s="182"/>
      <c r="I73" s="183"/>
      <c r="J73" s="192"/>
      <c r="K73" s="193"/>
      <c r="L73" s="194"/>
      <c r="M73" s="194"/>
      <c r="N73" s="194"/>
      <c r="O73" s="195"/>
      <c r="P73" s="196"/>
      <c r="Q73" s="195"/>
      <c r="R73" s="195"/>
      <c r="S73" s="197"/>
      <c r="T73" s="318" t="str">
        <f t="shared" si="4"/>
        <v/>
      </c>
      <c r="U73" s="438"/>
      <c r="V73" s="182"/>
      <c r="W73" s="27"/>
      <c r="X73" s="182"/>
      <c r="Y73" s="169"/>
      <c r="AA73" s="304">
        <f t="shared" si="5"/>
        <v>0</v>
      </c>
      <c r="AB73" s="305">
        <f t="shared" si="6"/>
        <v>0</v>
      </c>
    </row>
    <row r="74" spans="1:28" x14ac:dyDescent="0.25">
      <c r="A74" s="26"/>
      <c r="B74" s="178"/>
      <c r="C74" s="126"/>
      <c r="D74" s="27"/>
      <c r="E74" s="28"/>
      <c r="F74" s="168"/>
      <c r="G74" s="169"/>
      <c r="H74" s="182"/>
      <c r="I74" s="183"/>
      <c r="J74" s="192"/>
      <c r="K74" s="193"/>
      <c r="L74" s="194"/>
      <c r="M74" s="194"/>
      <c r="N74" s="194"/>
      <c r="O74" s="195"/>
      <c r="P74" s="196"/>
      <c r="Q74" s="195"/>
      <c r="R74" s="195"/>
      <c r="S74" s="197"/>
      <c r="T74" s="318" t="str">
        <f t="shared" si="4"/>
        <v/>
      </c>
      <c r="U74" s="438"/>
      <c r="V74" s="182"/>
      <c r="W74" s="27"/>
      <c r="X74" s="182"/>
      <c r="Y74" s="169"/>
      <c r="AA74" s="304">
        <f t="shared" si="5"/>
        <v>0</v>
      </c>
      <c r="AB74" s="305">
        <f t="shared" si="6"/>
        <v>0</v>
      </c>
    </row>
    <row r="75" spans="1:28" x14ac:dyDescent="0.25">
      <c r="A75" s="26"/>
      <c r="B75" s="178"/>
      <c r="C75" s="126"/>
      <c r="D75" s="27"/>
      <c r="E75" s="28"/>
      <c r="F75" s="168"/>
      <c r="G75" s="169"/>
      <c r="H75" s="182"/>
      <c r="I75" s="183"/>
      <c r="J75" s="192"/>
      <c r="K75" s="193"/>
      <c r="L75" s="194"/>
      <c r="M75" s="194"/>
      <c r="N75" s="194"/>
      <c r="O75" s="195"/>
      <c r="P75" s="196"/>
      <c r="Q75" s="195"/>
      <c r="R75" s="195"/>
      <c r="S75" s="197"/>
      <c r="T75" s="318" t="str">
        <f t="shared" si="4"/>
        <v/>
      </c>
      <c r="U75" s="438"/>
      <c r="V75" s="182"/>
      <c r="W75" s="27"/>
      <c r="X75" s="182"/>
      <c r="Y75" s="169"/>
      <c r="AA75" s="304">
        <f t="shared" si="5"/>
        <v>0</v>
      </c>
      <c r="AB75" s="305">
        <f t="shared" si="6"/>
        <v>0</v>
      </c>
    </row>
    <row r="76" spans="1:28" x14ac:dyDescent="0.25">
      <c r="A76" s="26"/>
      <c r="B76" s="178"/>
      <c r="C76" s="126"/>
      <c r="D76" s="27"/>
      <c r="E76" s="28"/>
      <c r="F76" s="168"/>
      <c r="G76" s="169"/>
      <c r="H76" s="182"/>
      <c r="I76" s="183"/>
      <c r="J76" s="192"/>
      <c r="K76" s="193"/>
      <c r="L76" s="194"/>
      <c r="M76" s="194"/>
      <c r="N76" s="194"/>
      <c r="O76" s="195"/>
      <c r="P76" s="196"/>
      <c r="Q76" s="195"/>
      <c r="R76" s="195"/>
      <c r="S76" s="197"/>
      <c r="T76" s="318" t="str">
        <f t="shared" si="4"/>
        <v/>
      </c>
      <c r="U76" s="438"/>
      <c r="V76" s="182"/>
      <c r="W76" s="27"/>
      <c r="X76" s="182"/>
      <c r="Y76" s="169"/>
      <c r="AA76" s="304">
        <f t="shared" si="5"/>
        <v>0</v>
      </c>
      <c r="AB76" s="305">
        <f t="shared" si="6"/>
        <v>0</v>
      </c>
    </row>
    <row r="77" spans="1:28" x14ac:dyDescent="0.25">
      <c r="A77" s="26"/>
      <c r="B77" s="178"/>
      <c r="C77" s="126"/>
      <c r="D77" s="27"/>
      <c r="E77" s="28"/>
      <c r="F77" s="168"/>
      <c r="G77" s="169"/>
      <c r="H77" s="182"/>
      <c r="I77" s="183"/>
      <c r="J77" s="192"/>
      <c r="K77" s="193"/>
      <c r="L77" s="194"/>
      <c r="M77" s="194"/>
      <c r="N77" s="194"/>
      <c r="O77" s="195"/>
      <c r="P77" s="196"/>
      <c r="Q77" s="195"/>
      <c r="R77" s="195"/>
      <c r="S77" s="197"/>
      <c r="T77" s="318" t="str">
        <f t="shared" si="4"/>
        <v/>
      </c>
      <c r="U77" s="438"/>
      <c r="V77" s="182"/>
      <c r="W77" s="27"/>
      <c r="X77" s="182"/>
      <c r="Y77" s="169"/>
      <c r="AA77" s="304">
        <f t="shared" si="5"/>
        <v>0</v>
      </c>
      <c r="AB77" s="305">
        <f t="shared" si="6"/>
        <v>0</v>
      </c>
    </row>
    <row r="78" spans="1:28" x14ac:dyDescent="0.25">
      <c r="A78" s="26"/>
      <c r="B78" s="178"/>
      <c r="C78" s="126"/>
      <c r="D78" s="27"/>
      <c r="E78" s="28"/>
      <c r="F78" s="168"/>
      <c r="G78" s="169"/>
      <c r="H78" s="182"/>
      <c r="I78" s="183"/>
      <c r="J78" s="192"/>
      <c r="K78" s="193"/>
      <c r="L78" s="194"/>
      <c r="M78" s="194"/>
      <c r="N78" s="194"/>
      <c r="O78" s="195"/>
      <c r="P78" s="196"/>
      <c r="Q78" s="195"/>
      <c r="R78" s="195"/>
      <c r="S78" s="197"/>
      <c r="T78" s="318" t="str">
        <f t="shared" si="4"/>
        <v/>
      </c>
      <c r="U78" s="438"/>
      <c r="V78" s="182"/>
      <c r="W78" s="27"/>
      <c r="X78" s="182"/>
      <c r="Y78" s="169"/>
      <c r="AA78" s="304">
        <f t="shared" si="5"/>
        <v>0</v>
      </c>
      <c r="AB78" s="305">
        <f t="shared" si="6"/>
        <v>0</v>
      </c>
    </row>
    <row r="79" spans="1:28" x14ac:dyDescent="0.25">
      <c r="A79" s="26"/>
      <c r="B79" s="178"/>
      <c r="C79" s="126"/>
      <c r="D79" s="27"/>
      <c r="E79" s="28"/>
      <c r="F79" s="168"/>
      <c r="G79" s="169"/>
      <c r="H79" s="182"/>
      <c r="I79" s="183"/>
      <c r="J79" s="192"/>
      <c r="K79" s="193"/>
      <c r="L79" s="194"/>
      <c r="M79" s="194"/>
      <c r="N79" s="194"/>
      <c r="O79" s="195"/>
      <c r="P79" s="196"/>
      <c r="Q79" s="195"/>
      <c r="R79" s="195"/>
      <c r="S79" s="197"/>
      <c r="T79" s="318" t="str">
        <f t="shared" si="4"/>
        <v/>
      </c>
      <c r="U79" s="438"/>
      <c r="V79" s="182"/>
      <c r="W79" s="27"/>
      <c r="X79" s="182"/>
      <c r="Y79" s="169"/>
      <c r="AA79" s="304">
        <f t="shared" si="5"/>
        <v>0</v>
      </c>
      <c r="AB79" s="305">
        <f t="shared" si="6"/>
        <v>0</v>
      </c>
    </row>
    <row r="80" spans="1:28" x14ac:dyDescent="0.25">
      <c r="A80" s="26"/>
      <c r="B80" s="178"/>
      <c r="C80" s="126"/>
      <c r="D80" s="27"/>
      <c r="E80" s="28"/>
      <c r="F80" s="168"/>
      <c r="G80" s="169"/>
      <c r="H80" s="182"/>
      <c r="I80" s="183"/>
      <c r="J80" s="192"/>
      <c r="K80" s="193"/>
      <c r="L80" s="194"/>
      <c r="M80" s="194"/>
      <c r="N80" s="194"/>
      <c r="O80" s="195"/>
      <c r="P80" s="196"/>
      <c r="Q80" s="195"/>
      <c r="R80" s="195"/>
      <c r="S80" s="197"/>
      <c r="T80" s="318" t="str">
        <f t="shared" si="4"/>
        <v/>
      </c>
      <c r="U80" s="438"/>
      <c r="V80" s="182"/>
      <c r="W80" s="27"/>
      <c r="X80" s="182"/>
      <c r="Y80" s="169"/>
      <c r="AA80" s="304">
        <f t="shared" si="5"/>
        <v>0</v>
      </c>
      <c r="AB80" s="305">
        <f t="shared" si="6"/>
        <v>0</v>
      </c>
    </row>
    <row r="81" spans="1:28" x14ac:dyDescent="0.25">
      <c r="A81" s="26"/>
      <c r="B81" s="178"/>
      <c r="C81" s="126"/>
      <c r="D81" s="27"/>
      <c r="E81" s="28"/>
      <c r="F81" s="168"/>
      <c r="G81" s="169"/>
      <c r="H81" s="182"/>
      <c r="I81" s="183"/>
      <c r="J81" s="192"/>
      <c r="K81" s="193"/>
      <c r="L81" s="194"/>
      <c r="M81" s="194"/>
      <c r="N81" s="194"/>
      <c r="O81" s="195"/>
      <c r="P81" s="196"/>
      <c r="Q81" s="195"/>
      <c r="R81" s="195"/>
      <c r="S81" s="197"/>
      <c r="T81" s="318" t="str">
        <f t="shared" si="4"/>
        <v/>
      </c>
      <c r="U81" s="438"/>
      <c r="V81" s="182"/>
      <c r="W81" s="27"/>
      <c r="X81" s="182"/>
      <c r="Y81" s="169"/>
      <c r="AA81" s="304">
        <f t="shared" si="5"/>
        <v>0</v>
      </c>
      <c r="AB81" s="305">
        <f t="shared" si="6"/>
        <v>0</v>
      </c>
    </row>
    <row r="82" spans="1:28" x14ac:dyDescent="0.25">
      <c r="A82" s="26"/>
      <c r="B82" s="178"/>
      <c r="C82" s="126"/>
      <c r="D82" s="27"/>
      <c r="E82" s="28"/>
      <c r="F82" s="168"/>
      <c r="G82" s="169"/>
      <c r="H82" s="182"/>
      <c r="I82" s="183"/>
      <c r="J82" s="192"/>
      <c r="K82" s="193"/>
      <c r="L82" s="194"/>
      <c r="M82" s="194"/>
      <c r="N82" s="194"/>
      <c r="O82" s="195"/>
      <c r="P82" s="196"/>
      <c r="Q82" s="195"/>
      <c r="R82" s="195"/>
      <c r="S82" s="197"/>
      <c r="T82" s="318" t="str">
        <f t="shared" ref="T82:T145" si="7">IF(SUM(H82:I82)=0,"",SUM(H82:I82))</f>
        <v/>
      </c>
      <c r="U82" s="438"/>
      <c r="V82" s="182"/>
      <c r="W82" s="27"/>
      <c r="X82" s="182"/>
      <c r="Y82" s="169"/>
      <c r="AA82" s="304">
        <f t="shared" ref="AA82:AA145" si="8">V82*W82</f>
        <v>0</v>
      </c>
      <c r="AB82" s="305">
        <f t="shared" ref="AB82:AB145" si="9">X82*Y82</f>
        <v>0</v>
      </c>
    </row>
    <row r="83" spans="1:28" x14ac:dyDescent="0.25">
      <c r="A83" s="26"/>
      <c r="B83" s="178"/>
      <c r="C83" s="126"/>
      <c r="D83" s="27"/>
      <c r="E83" s="28"/>
      <c r="F83" s="168"/>
      <c r="G83" s="169"/>
      <c r="H83" s="182"/>
      <c r="I83" s="183"/>
      <c r="J83" s="192"/>
      <c r="K83" s="193"/>
      <c r="L83" s="194"/>
      <c r="M83" s="194"/>
      <c r="N83" s="194"/>
      <c r="O83" s="195"/>
      <c r="P83" s="196"/>
      <c r="Q83" s="195"/>
      <c r="R83" s="195"/>
      <c r="S83" s="197"/>
      <c r="T83" s="318" t="str">
        <f t="shared" si="7"/>
        <v/>
      </c>
      <c r="U83" s="438"/>
      <c r="V83" s="182"/>
      <c r="W83" s="27"/>
      <c r="X83" s="182"/>
      <c r="Y83" s="169"/>
      <c r="AA83" s="304">
        <f t="shared" si="8"/>
        <v>0</v>
      </c>
      <c r="AB83" s="305">
        <f t="shared" si="9"/>
        <v>0</v>
      </c>
    </row>
    <row r="84" spans="1:28" x14ac:dyDescent="0.25">
      <c r="A84" s="26"/>
      <c r="B84" s="178"/>
      <c r="C84" s="126"/>
      <c r="D84" s="27"/>
      <c r="E84" s="28"/>
      <c r="F84" s="168"/>
      <c r="G84" s="169"/>
      <c r="H84" s="182"/>
      <c r="I84" s="183"/>
      <c r="J84" s="192"/>
      <c r="K84" s="193"/>
      <c r="L84" s="194"/>
      <c r="M84" s="194"/>
      <c r="N84" s="194"/>
      <c r="O84" s="195"/>
      <c r="P84" s="196"/>
      <c r="Q84" s="195"/>
      <c r="R84" s="195"/>
      <c r="S84" s="197"/>
      <c r="T84" s="318" t="str">
        <f t="shared" si="7"/>
        <v/>
      </c>
      <c r="U84" s="438"/>
      <c r="V84" s="182"/>
      <c r="W84" s="27"/>
      <c r="X84" s="182"/>
      <c r="Y84" s="169"/>
      <c r="AA84" s="304">
        <f t="shared" si="8"/>
        <v>0</v>
      </c>
      <c r="AB84" s="305">
        <f t="shared" si="9"/>
        <v>0</v>
      </c>
    </row>
    <row r="85" spans="1:28" x14ac:dyDescent="0.25">
      <c r="A85" s="26"/>
      <c r="B85" s="178"/>
      <c r="C85" s="126"/>
      <c r="D85" s="27"/>
      <c r="E85" s="28"/>
      <c r="F85" s="168"/>
      <c r="G85" s="169"/>
      <c r="H85" s="182"/>
      <c r="I85" s="183"/>
      <c r="J85" s="192"/>
      <c r="K85" s="193"/>
      <c r="L85" s="194"/>
      <c r="M85" s="194"/>
      <c r="N85" s="194"/>
      <c r="O85" s="195"/>
      <c r="P85" s="196"/>
      <c r="Q85" s="195"/>
      <c r="R85" s="195"/>
      <c r="S85" s="197"/>
      <c r="T85" s="318" t="str">
        <f t="shared" si="7"/>
        <v/>
      </c>
      <c r="U85" s="438"/>
      <c r="V85" s="182"/>
      <c r="W85" s="27"/>
      <c r="X85" s="182"/>
      <c r="Y85" s="169"/>
      <c r="AA85" s="304">
        <f t="shared" si="8"/>
        <v>0</v>
      </c>
      <c r="AB85" s="305">
        <f t="shared" si="9"/>
        <v>0</v>
      </c>
    </row>
    <row r="86" spans="1:28" x14ac:dyDescent="0.25">
      <c r="A86" s="26"/>
      <c r="B86" s="178"/>
      <c r="C86" s="126"/>
      <c r="D86" s="27"/>
      <c r="E86" s="28"/>
      <c r="F86" s="168"/>
      <c r="G86" s="169"/>
      <c r="H86" s="182"/>
      <c r="I86" s="183"/>
      <c r="J86" s="192"/>
      <c r="K86" s="193"/>
      <c r="L86" s="194"/>
      <c r="M86" s="194"/>
      <c r="N86" s="194"/>
      <c r="O86" s="195"/>
      <c r="P86" s="196"/>
      <c r="Q86" s="195"/>
      <c r="R86" s="195"/>
      <c r="S86" s="197"/>
      <c r="T86" s="318" t="str">
        <f t="shared" si="7"/>
        <v/>
      </c>
      <c r="U86" s="438"/>
      <c r="V86" s="182"/>
      <c r="W86" s="27"/>
      <c r="X86" s="182"/>
      <c r="Y86" s="169"/>
      <c r="AA86" s="304">
        <f t="shared" si="8"/>
        <v>0</v>
      </c>
      <c r="AB86" s="305">
        <f t="shared" si="9"/>
        <v>0</v>
      </c>
    </row>
    <row r="87" spans="1:28" x14ac:dyDescent="0.25">
      <c r="A87" s="26"/>
      <c r="B87" s="178"/>
      <c r="C87" s="126"/>
      <c r="D87" s="27"/>
      <c r="E87" s="28"/>
      <c r="F87" s="168"/>
      <c r="G87" s="169"/>
      <c r="H87" s="182"/>
      <c r="I87" s="183"/>
      <c r="J87" s="192"/>
      <c r="K87" s="193"/>
      <c r="L87" s="194"/>
      <c r="M87" s="194"/>
      <c r="N87" s="194"/>
      <c r="O87" s="195"/>
      <c r="P87" s="196"/>
      <c r="Q87" s="195"/>
      <c r="R87" s="195"/>
      <c r="S87" s="197"/>
      <c r="T87" s="318" t="str">
        <f t="shared" si="7"/>
        <v/>
      </c>
      <c r="U87" s="438"/>
      <c r="V87" s="182"/>
      <c r="W87" s="27"/>
      <c r="X87" s="182"/>
      <c r="Y87" s="169"/>
      <c r="AA87" s="304">
        <f t="shared" si="8"/>
        <v>0</v>
      </c>
      <c r="AB87" s="305">
        <f t="shared" si="9"/>
        <v>0</v>
      </c>
    </row>
    <row r="88" spans="1:28" x14ac:dyDescent="0.25">
      <c r="A88" s="26"/>
      <c r="B88" s="178"/>
      <c r="C88" s="126"/>
      <c r="D88" s="27"/>
      <c r="E88" s="28"/>
      <c r="F88" s="168"/>
      <c r="G88" s="169"/>
      <c r="H88" s="182"/>
      <c r="I88" s="183"/>
      <c r="J88" s="192"/>
      <c r="K88" s="193"/>
      <c r="L88" s="194"/>
      <c r="M88" s="194"/>
      <c r="N88" s="194"/>
      <c r="O88" s="195"/>
      <c r="P88" s="196"/>
      <c r="Q88" s="195"/>
      <c r="R88" s="195"/>
      <c r="S88" s="197"/>
      <c r="T88" s="318" t="str">
        <f t="shared" si="7"/>
        <v/>
      </c>
      <c r="U88" s="438"/>
      <c r="V88" s="182"/>
      <c r="W88" s="27"/>
      <c r="X88" s="182"/>
      <c r="Y88" s="169"/>
      <c r="AA88" s="304">
        <f t="shared" si="8"/>
        <v>0</v>
      </c>
      <c r="AB88" s="305">
        <f t="shared" si="9"/>
        <v>0</v>
      </c>
    </row>
    <row r="89" spans="1:28" x14ac:dyDescent="0.25">
      <c r="A89" s="26"/>
      <c r="B89" s="178"/>
      <c r="C89" s="126"/>
      <c r="D89" s="27"/>
      <c r="E89" s="28"/>
      <c r="F89" s="168"/>
      <c r="G89" s="169"/>
      <c r="H89" s="182"/>
      <c r="I89" s="183"/>
      <c r="J89" s="192"/>
      <c r="K89" s="193"/>
      <c r="L89" s="194"/>
      <c r="M89" s="194"/>
      <c r="N89" s="194"/>
      <c r="O89" s="195"/>
      <c r="P89" s="196"/>
      <c r="Q89" s="195"/>
      <c r="R89" s="195"/>
      <c r="S89" s="197"/>
      <c r="T89" s="318" t="str">
        <f t="shared" si="7"/>
        <v/>
      </c>
      <c r="U89" s="438"/>
      <c r="V89" s="182"/>
      <c r="W89" s="27"/>
      <c r="X89" s="182"/>
      <c r="Y89" s="169"/>
      <c r="AA89" s="304">
        <f t="shared" si="8"/>
        <v>0</v>
      </c>
      <c r="AB89" s="305">
        <f t="shared" si="9"/>
        <v>0</v>
      </c>
    </row>
    <row r="90" spans="1:28" x14ac:dyDescent="0.25">
      <c r="A90" s="26"/>
      <c r="B90" s="178"/>
      <c r="C90" s="126"/>
      <c r="D90" s="27"/>
      <c r="E90" s="28"/>
      <c r="F90" s="168"/>
      <c r="G90" s="169"/>
      <c r="H90" s="182"/>
      <c r="I90" s="183"/>
      <c r="J90" s="192"/>
      <c r="K90" s="193"/>
      <c r="L90" s="194"/>
      <c r="M90" s="194"/>
      <c r="N90" s="194"/>
      <c r="O90" s="195"/>
      <c r="P90" s="196"/>
      <c r="Q90" s="195"/>
      <c r="R90" s="195"/>
      <c r="S90" s="197"/>
      <c r="T90" s="318" t="str">
        <f t="shared" si="7"/>
        <v/>
      </c>
      <c r="U90" s="438"/>
      <c r="V90" s="182"/>
      <c r="W90" s="27"/>
      <c r="X90" s="182"/>
      <c r="Y90" s="169"/>
      <c r="AA90" s="304">
        <f t="shared" si="8"/>
        <v>0</v>
      </c>
      <c r="AB90" s="305">
        <f t="shared" si="9"/>
        <v>0</v>
      </c>
    </row>
    <row r="91" spans="1:28" x14ac:dyDescent="0.25">
      <c r="A91" s="26"/>
      <c r="B91" s="178"/>
      <c r="C91" s="126"/>
      <c r="D91" s="27"/>
      <c r="E91" s="28"/>
      <c r="F91" s="168"/>
      <c r="G91" s="169"/>
      <c r="H91" s="182"/>
      <c r="I91" s="183"/>
      <c r="J91" s="192"/>
      <c r="K91" s="193"/>
      <c r="L91" s="194"/>
      <c r="M91" s="194"/>
      <c r="N91" s="194"/>
      <c r="O91" s="195"/>
      <c r="P91" s="196"/>
      <c r="Q91" s="195"/>
      <c r="R91" s="195"/>
      <c r="S91" s="197"/>
      <c r="T91" s="318" t="str">
        <f t="shared" si="7"/>
        <v/>
      </c>
      <c r="U91" s="438"/>
      <c r="V91" s="182"/>
      <c r="W91" s="27"/>
      <c r="X91" s="182"/>
      <c r="Y91" s="169"/>
      <c r="AA91" s="304">
        <f t="shared" si="8"/>
        <v>0</v>
      </c>
      <c r="AB91" s="305">
        <f t="shared" si="9"/>
        <v>0</v>
      </c>
    </row>
    <row r="92" spans="1:28" x14ac:dyDescent="0.25">
      <c r="A92" s="26"/>
      <c r="B92" s="178"/>
      <c r="C92" s="126"/>
      <c r="D92" s="27"/>
      <c r="E92" s="28"/>
      <c r="F92" s="168"/>
      <c r="G92" s="169"/>
      <c r="H92" s="182"/>
      <c r="I92" s="183"/>
      <c r="J92" s="192"/>
      <c r="K92" s="193"/>
      <c r="L92" s="194"/>
      <c r="M92" s="194"/>
      <c r="N92" s="194"/>
      <c r="O92" s="195"/>
      <c r="P92" s="196"/>
      <c r="Q92" s="195"/>
      <c r="R92" s="195"/>
      <c r="S92" s="197"/>
      <c r="T92" s="318" t="str">
        <f t="shared" si="7"/>
        <v/>
      </c>
      <c r="U92" s="438"/>
      <c r="V92" s="182"/>
      <c r="W92" s="27"/>
      <c r="X92" s="182"/>
      <c r="Y92" s="169"/>
      <c r="AA92" s="304">
        <f t="shared" si="8"/>
        <v>0</v>
      </c>
      <c r="AB92" s="305">
        <f t="shared" si="9"/>
        <v>0</v>
      </c>
    </row>
    <row r="93" spans="1:28" x14ac:dyDescent="0.25">
      <c r="A93" s="26"/>
      <c r="B93" s="178"/>
      <c r="C93" s="126"/>
      <c r="D93" s="27"/>
      <c r="E93" s="28"/>
      <c r="F93" s="168"/>
      <c r="G93" s="169"/>
      <c r="H93" s="182"/>
      <c r="I93" s="183"/>
      <c r="J93" s="192"/>
      <c r="K93" s="193"/>
      <c r="L93" s="194"/>
      <c r="M93" s="194"/>
      <c r="N93" s="194"/>
      <c r="O93" s="195"/>
      <c r="P93" s="196"/>
      <c r="Q93" s="195"/>
      <c r="R93" s="195"/>
      <c r="S93" s="197"/>
      <c r="T93" s="318" t="str">
        <f t="shared" si="7"/>
        <v/>
      </c>
      <c r="U93" s="438"/>
      <c r="V93" s="182"/>
      <c r="W93" s="27"/>
      <c r="X93" s="182"/>
      <c r="Y93" s="169"/>
      <c r="AA93" s="304">
        <f t="shared" si="8"/>
        <v>0</v>
      </c>
      <c r="AB93" s="305">
        <f t="shared" si="9"/>
        <v>0</v>
      </c>
    </row>
    <row r="94" spans="1:28" x14ac:dyDescent="0.25">
      <c r="A94" s="26"/>
      <c r="B94" s="178"/>
      <c r="C94" s="126"/>
      <c r="D94" s="27"/>
      <c r="E94" s="28"/>
      <c r="F94" s="168"/>
      <c r="G94" s="169"/>
      <c r="H94" s="182"/>
      <c r="I94" s="183"/>
      <c r="J94" s="192"/>
      <c r="K94" s="193"/>
      <c r="L94" s="194"/>
      <c r="M94" s="194"/>
      <c r="N94" s="194"/>
      <c r="O94" s="195"/>
      <c r="P94" s="196"/>
      <c r="Q94" s="195"/>
      <c r="R94" s="195"/>
      <c r="S94" s="197"/>
      <c r="T94" s="318" t="str">
        <f t="shared" si="7"/>
        <v/>
      </c>
      <c r="U94" s="438"/>
      <c r="V94" s="182"/>
      <c r="W94" s="27"/>
      <c r="X94" s="182"/>
      <c r="Y94" s="169"/>
      <c r="AA94" s="304">
        <f t="shared" si="8"/>
        <v>0</v>
      </c>
      <c r="AB94" s="305">
        <f t="shared" si="9"/>
        <v>0</v>
      </c>
    </row>
    <row r="95" spans="1:28" x14ac:dyDescent="0.25">
      <c r="A95" s="26"/>
      <c r="B95" s="178"/>
      <c r="C95" s="126"/>
      <c r="D95" s="27"/>
      <c r="E95" s="28"/>
      <c r="F95" s="168"/>
      <c r="G95" s="169"/>
      <c r="H95" s="182"/>
      <c r="I95" s="183"/>
      <c r="J95" s="192"/>
      <c r="K95" s="193"/>
      <c r="L95" s="194"/>
      <c r="M95" s="194"/>
      <c r="N95" s="194"/>
      <c r="O95" s="195"/>
      <c r="P95" s="196"/>
      <c r="Q95" s="195"/>
      <c r="R95" s="195"/>
      <c r="S95" s="197"/>
      <c r="T95" s="318" t="str">
        <f t="shared" si="7"/>
        <v/>
      </c>
      <c r="U95" s="438"/>
      <c r="V95" s="182"/>
      <c r="W95" s="27"/>
      <c r="X95" s="182"/>
      <c r="Y95" s="169"/>
      <c r="AA95" s="304">
        <f t="shared" si="8"/>
        <v>0</v>
      </c>
      <c r="AB95" s="305">
        <f t="shared" si="9"/>
        <v>0</v>
      </c>
    </row>
    <row r="96" spans="1:28" x14ac:dyDescent="0.25">
      <c r="A96" s="26"/>
      <c r="B96" s="178"/>
      <c r="C96" s="126"/>
      <c r="D96" s="27"/>
      <c r="E96" s="28"/>
      <c r="F96" s="168"/>
      <c r="G96" s="169"/>
      <c r="H96" s="182"/>
      <c r="I96" s="183"/>
      <c r="J96" s="192"/>
      <c r="K96" s="193"/>
      <c r="L96" s="194"/>
      <c r="M96" s="194"/>
      <c r="N96" s="194"/>
      <c r="O96" s="195"/>
      <c r="P96" s="196"/>
      <c r="Q96" s="195"/>
      <c r="R96" s="195"/>
      <c r="S96" s="197"/>
      <c r="T96" s="318" t="str">
        <f t="shared" si="7"/>
        <v/>
      </c>
      <c r="U96" s="438"/>
      <c r="V96" s="182"/>
      <c r="W96" s="27"/>
      <c r="X96" s="182"/>
      <c r="Y96" s="169"/>
      <c r="AA96" s="304">
        <f t="shared" si="8"/>
        <v>0</v>
      </c>
      <c r="AB96" s="305">
        <f t="shared" si="9"/>
        <v>0</v>
      </c>
    </row>
    <row r="97" spans="1:28" x14ac:dyDescent="0.25">
      <c r="A97" s="26"/>
      <c r="B97" s="178"/>
      <c r="C97" s="126"/>
      <c r="D97" s="27"/>
      <c r="E97" s="28"/>
      <c r="F97" s="168"/>
      <c r="G97" s="169"/>
      <c r="H97" s="182"/>
      <c r="I97" s="183"/>
      <c r="J97" s="192"/>
      <c r="K97" s="193"/>
      <c r="L97" s="194"/>
      <c r="M97" s="194"/>
      <c r="N97" s="194"/>
      <c r="O97" s="195"/>
      <c r="P97" s="196"/>
      <c r="Q97" s="195"/>
      <c r="R97" s="195"/>
      <c r="S97" s="197"/>
      <c r="T97" s="318" t="str">
        <f t="shared" si="7"/>
        <v/>
      </c>
      <c r="U97" s="438"/>
      <c r="V97" s="182"/>
      <c r="W97" s="27"/>
      <c r="X97" s="182"/>
      <c r="Y97" s="169"/>
      <c r="AA97" s="304">
        <f t="shared" si="8"/>
        <v>0</v>
      </c>
      <c r="AB97" s="305">
        <f t="shared" si="9"/>
        <v>0</v>
      </c>
    </row>
    <row r="98" spans="1:28" x14ac:dyDescent="0.25">
      <c r="A98" s="26"/>
      <c r="B98" s="178"/>
      <c r="C98" s="126"/>
      <c r="D98" s="27"/>
      <c r="E98" s="28"/>
      <c r="F98" s="168"/>
      <c r="G98" s="169"/>
      <c r="H98" s="182"/>
      <c r="I98" s="183"/>
      <c r="J98" s="192"/>
      <c r="K98" s="193"/>
      <c r="L98" s="194"/>
      <c r="M98" s="194"/>
      <c r="N98" s="194"/>
      <c r="O98" s="195"/>
      <c r="P98" s="196"/>
      <c r="Q98" s="195"/>
      <c r="R98" s="195"/>
      <c r="S98" s="197"/>
      <c r="T98" s="318" t="str">
        <f t="shared" si="7"/>
        <v/>
      </c>
      <c r="U98" s="438"/>
      <c r="V98" s="182"/>
      <c r="W98" s="27"/>
      <c r="X98" s="182"/>
      <c r="Y98" s="169"/>
      <c r="AA98" s="304">
        <f t="shared" si="8"/>
        <v>0</v>
      </c>
      <c r="AB98" s="305">
        <f t="shared" si="9"/>
        <v>0</v>
      </c>
    </row>
    <row r="99" spans="1:28" x14ac:dyDescent="0.25">
      <c r="A99" s="26"/>
      <c r="B99" s="178"/>
      <c r="C99" s="126"/>
      <c r="D99" s="27"/>
      <c r="E99" s="28"/>
      <c r="F99" s="168"/>
      <c r="G99" s="169"/>
      <c r="H99" s="182"/>
      <c r="I99" s="183"/>
      <c r="J99" s="192"/>
      <c r="K99" s="193"/>
      <c r="L99" s="194"/>
      <c r="M99" s="194"/>
      <c r="N99" s="194"/>
      <c r="O99" s="195"/>
      <c r="P99" s="196"/>
      <c r="Q99" s="195"/>
      <c r="R99" s="195"/>
      <c r="S99" s="197"/>
      <c r="T99" s="318" t="str">
        <f t="shared" si="7"/>
        <v/>
      </c>
      <c r="U99" s="438"/>
      <c r="V99" s="182"/>
      <c r="W99" s="27"/>
      <c r="X99" s="182"/>
      <c r="Y99" s="169"/>
      <c r="AA99" s="304">
        <f t="shared" si="8"/>
        <v>0</v>
      </c>
      <c r="AB99" s="305">
        <f t="shared" si="9"/>
        <v>0</v>
      </c>
    </row>
    <row r="100" spans="1:28" x14ac:dyDescent="0.25">
      <c r="A100" s="26"/>
      <c r="B100" s="178"/>
      <c r="C100" s="126"/>
      <c r="D100" s="27"/>
      <c r="E100" s="28"/>
      <c r="F100" s="168"/>
      <c r="G100" s="169"/>
      <c r="H100" s="182"/>
      <c r="I100" s="183"/>
      <c r="J100" s="192"/>
      <c r="K100" s="193"/>
      <c r="L100" s="194"/>
      <c r="M100" s="194"/>
      <c r="N100" s="194"/>
      <c r="O100" s="195"/>
      <c r="P100" s="196"/>
      <c r="Q100" s="195"/>
      <c r="R100" s="195"/>
      <c r="S100" s="197"/>
      <c r="T100" s="318" t="str">
        <f t="shared" si="7"/>
        <v/>
      </c>
      <c r="U100" s="438"/>
      <c r="V100" s="182"/>
      <c r="W100" s="27"/>
      <c r="X100" s="182"/>
      <c r="Y100" s="169"/>
      <c r="AA100" s="304">
        <f t="shared" si="8"/>
        <v>0</v>
      </c>
      <c r="AB100" s="305">
        <f t="shared" si="9"/>
        <v>0</v>
      </c>
    </row>
    <row r="101" spans="1:28" x14ac:dyDescent="0.25">
      <c r="A101" s="26"/>
      <c r="B101" s="178"/>
      <c r="C101" s="126"/>
      <c r="D101" s="27"/>
      <c r="E101" s="28"/>
      <c r="F101" s="168"/>
      <c r="G101" s="169"/>
      <c r="H101" s="182"/>
      <c r="I101" s="183"/>
      <c r="J101" s="192"/>
      <c r="K101" s="193"/>
      <c r="L101" s="194"/>
      <c r="M101" s="194"/>
      <c r="N101" s="194"/>
      <c r="O101" s="195"/>
      <c r="P101" s="196"/>
      <c r="Q101" s="195"/>
      <c r="R101" s="195"/>
      <c r="S101" s="197"/>
      <c r="T101" s="318" t="str">
        <f t="shared" si="7"/>
        <v/>
      </c>
      <c r="U101" s="438"/>
      <c r="V101" s="182"/>
      <c r="W101" s="27"/>
      <c r="X101" s="182"/>
      <c r="Y101" s="169"/>
      <c r="AA101" s="304">
        <f t="shared" si="8"/>
        <v>0</v>
      </c>
      <c r="AB101" s="305">
        <f t="shared" si="9"/>
        <v>0</v>
      </c>
    </row>
    <row r="102" spans="1:28" x14ac:dyDescent="0.25">
      <c r="A102" s="26"/>
      <c r="B102" s="178"/>
      <c r="C102" s="126"/>
      <c r="D102" s="27"/>
      <c r="E102" s="28"/>
      <c r="F102" s="168"/>
      <c r="G102" s="169"/>
      <c r="H102" s="182"/>
      <c r="I102" s="183"/>
      <c r="J102" s="192"/>
      <c r="K102" s="193"/>
      <c r="L102" s="194"/>
      <c r="M102" s="194"/>
      <c r="N102" s="194"/>
      <c r="O102" s="195"/>
      <c r="P102" s="196"/>
      <c r="Q102" s="195"/>
      <c r="R102" s="195"/>
      <c r="S102" s="197"/>
      <c r="T102" s="318" t="str">
        <f t="shared" si="7"/>
        <v/>
      </c>
      <c r="U102" s="438"/>
      <c r="V102" s="182"/>
      <c r="W102" s="27"/>
      <c r="X102" s="182"/>
      <c r="Y102" s="169"/>
      <c r="AA102" s="304">
        <f t="shared" si="8"/>
        <v>0</v>
      </c>
      <c r="AB102" s="305">
        <f t="shared" si="9"/>
        <v>0</v>
      </c>
    </row>
    <row r="103" spans="1:28" x14ac:dyDescent="0.25">
      <c r="A103" s="26"/>
      <c r="B103" s="178"/>
      <c r="C103" s="126"/>
      <c r="D103" s="27"/>
      <c r="E103" s="28"/>
      <c r="F103" s="168"/>
      <c r="G103" s="169"/>
      <c r="H103" s="182"/>
      <c r="I103" s="183"/>
      <c r="J103" s="192"/>
      <c r="K103" s="193"/>
      <c r="L103" s="194"/>
      <c r="M103" s="194"/>
      <c r="N103" s="194"/>
      <c r="O103" s="195"/>
      <c r="P103" s="196"/>
      <c r="Q103" s="195"/>
      <c r="R103" s="195"/>
      <c r="S103" s="197"/>
      <c r="T103" s="318" t="str">
        <f t="shared" si="7"/>
        <v/>
      </c>
      <c r="U103" s="438"/>
      <c r="V103" s="182"/>
      <c r="W103" s="27"/>
      <c r="X103" s="182"/>
      <c r="Y103" s="169"/>
      <c r="AA103" s="304">
        <f t="shared" si="8"/>
        <v>0</v>
      </c>
      <c r="AB103" s="305">
        <f t="shared" si="9"/>
        <v>0</v>
      </c>
    </row>
    <row r="104" spans="1:28" x14ac:dyDescent="0.25">
      <c r="A104" s="26"/>
      <c r="B104" s="178"/>
      <c r="C104" s="126"/>
      <c r="D104" s="27"/>
      <c r="E104" s="28"/>
      <c r="F104" s="168"/>
      <c r="G104" s="169"/>
      <c r="H104" s="182"/>
      <c r="I104" s="183"/>
      <c r="J104" s="192"/>
      <c r="K104" s="193"/>
      <c r="L104" s="194"/>
      <c r="M104" s="194"/>
      <c r="N104" s="194"/>
      <c r="O104" s="195"/>
      <c r="P104" s="196"/>
      <c r="Q104" s="195"/>
      <c r="R104" s="195"/>
      <c r="S104" s="197"/>
      <c r="T104" s="318" t="str">
        <f t="shared" si="7"/>
        <v/>
      </c>
      <c r="U104" s="438"/>
      <c r="V104" s="182"/>
      <c r="W104" s="27"/>
      <c r="X104" s="182"/>
      <c r="Y104" s="169"/>
      <c r="AA104" s="304">
        <f t="shared" si="8"/>
        <v>0</v>
      </c>
      <c r="AB104" s="305">
        <f t="shared" si="9"/>
        <v>0</v>
      </c>
    </row>
    <row r="105" spans="1:28" x14ac:dyDescent="0.25">
      <c r="A105" s="26"/>
      <c r="B105" s="178"/>
      <c r="C105" s="126"/>
      <c r="D105" s="27"/>
      <c r="E105" s="28"/>
      <c r="F105" s="168"/>
      <c r="G105" s="169"/>
      <c r="H105" s="182"/>
      <c r="I105" s="183"/>
      <c r="J105" s="192"/>
      <c r="K105" s="193"/>
      <c r="L105" s="194"/>
      <c r="M105" s="194"/>
      <c r="N105" s="194"/>
      <c r="O105" s="195"/>
      <c r="P105" s="196"/>
      <c r="Q105" s="195"/>
      <c r="R105" s="195"/>
      <c r="S105" s="197"/>
      <c r="T105" s="318" t="str">
        <f t="shared" si="7"/>
        <v/>
      </c>
      <c r="U105" s="438"/>
      <c r="V105" s="182"/>
      <c r="W105" s="27"/>
      <c r="X105" s="182"/>
      <c r="Y105" s="169"/>
      <c r="AA105" s="304">
        <f t="shared" si="8"/>
        <v>0</v>
      </c>
      <c r="AB105" s="305">
        <f t="shared" si="9"/>
        <v>0</v>
      </c>
    </row>
    <row r="106" spans="1:28" x14ac:dyDescent="0.25">
      <c r="A106" s="26"/>
      <c r="B106" s="178"/>
      <c r="C106" s="126"/>
      <c r="D106" s="27"/>
      <c r="E106" s="28"/>
      <c r="F106" s="168"/>
      <c r="G106" s="169"/>
      <c r="H106" s="182"/>
      <c r="I106" s="183"/>
      <c r="J106" s="192"/>
      <c r="K106" s="193"/>
      <c r="L106" s="194"/>
      <c r="M106" s="194"/>
      <c r="N106" s="194"/>
      <c r="O106" s="195"/>
      <c r="P106" s="196"/>
      <c r="Q106" s="195"/>
      <c r="R106" s="195"/>
      <c r="S106" s="197"/>
      <c r="T106" s="318" t="str">
        <f t="shared" si="7"/>
        <v/>
      </c>
      <c r="U106" s="438"/>
      <c r="V106" s="182"/>
      <c r="W106" s="27"/>
      <c r="X106" s="182"/>
      <c r="Y106" s="169"/>
      <c r="AA106" s="304">
        <f t="shared" si="8"/>
        <v>0</v>
      </c>
      <c r="AB106" s="305">
        <f t="shared" si="9"/>
        <v>0</v>
      </c>
    </row>
    <row r="107" spans="1:28" x14ac:dyDescent="0.25">
      <c r="A107" s="26"/>
      <c r="B107" s="178"/>
      <c r="C107" s="126"/>
      <c r="D107" s="27"/>
      <c r="E107" s="28"/>
      <c r="F107" s="168"/>
      <c r="G107" s="169"/>
      <c r="H107" s="182"/>
      <c r="I107" s="183"/>
      <c r="J107" s="192"/>
      <c r="K107" s="193"/>
      <c r="L107" s="194"/>
      <c r="M107" s="194"/>
      <c r="N107" s="194"/>
      <c r="O107" s="195"/>
      <c r="P107" s="196"/>
      <c r="Q107" s="195"/>
      <c r="R107" s="195"/>
      <c r="S107" s="197"/>
      <c r="T107" s="318" t="str">
        <f t="shared" si="7"/>
        <v/>
      </c>
      <c r="U107" s="438"/>
      <c r="V107" s="182"/>
      <c r="W107" s="27"/>
      <c r="X107" s="182"/>
      <c r="Y107" s="169"/>
      <c r="AA107" s="304">
        <f t="shared" si="8"/>
        <v>0</v>
      </c>
      <c r="AB107" s="305">
        <f t="shared" si="9"/>
        <v>0</v>
      </c>
    </row>
    <row r="108" spans="1:28" x14ac:dyDescent="0.25">
      <c r="A108" s="26"/>
      <c r="B108" s="178"/>
      <c r="C108" s="126"/>
      <c r="D108" s="27"/>
      <c r="E108" s="28"/>
      <c r="F108" s="168"/>
      <c r="G108" s="169"/>
      <c r="H108" s="182"/>
      <c r="I108" s="183"/>
      <c r="J108" s="192"/>
      <c r="K108" s="193"/>
      <c r="L108" s="194"/>
      <c r="M108" s="194"/>
      <c r="N108" s="194"/>
      <c r="O108" s="195"/>
      <c r="P108" s="196"/>
      <c r="Q108" s="195"/>
      <c r="R108" s="195"/>
      <c r="S108" s="197"/>
      <c r="T108" s="318" t="str">
        <f t="shared" si="7"/>
        <v/>
      </c>
      <c r="U108" s="438"/>
      <c r="V108" s="182"/>
      <c r="W108" s="27"/>
      <c r="X108" s="182"/>
      <c r="Y108" s="169"/>
      <c r="AA108" s="304">
        <f t="shared" si="8"/>
        <v>0</v>
      </c>
      <c r="AB108" s="305">
        <f t="shared" si="9"/>
        <v>0</v>
      </c>
    </row>
    <row r="109" spans="1:28" x14ac:dyDescent="0.25">
      <c r="A109" s="26"/>
      <c r="B109" s="178"/>
      <c r="C109" s="126"/>
      <c r="D109" s="27"/>
      <c r="E109" s="28"/>
      <c r="F109" s="168"/>
      <c r="G109" s="169"/>
      <c r="H109" s="182"/>
      <c r="I109" s="183"/>
      <c r="J109" s="192"/>
      <c r="K109" s="193"/>
      <c r="L109" s="194"/>
      <c r="M109" s="194"/>
      <c r="N109" s="194"/>
      <c r="O109" s="195"/>
      <c r="P109" s="196"/>
      <c r="Q109" s="195"/>
      <c r="R109" s="195"/>
      <c r="S109" s="197"/>
      <c r="T109" s="318" t="str">
        <f t="shared" si="7"/>
        <v/>
      </c>
      <c r="U109" s="438"/>
      <c r="V109" s="182"/>
      <c r="W109" s="27"/>
      <c r="X109" s="182"/>
      <c r="Y109" s="169"/>
      <c r="AA109" s="304">
        <f t="shared" si="8"/>
        <v>0</v>
      </c>
      <c r="AB109" s="305">
        <f t="shared" si="9"/>
        <v>0</v>
      </c>
    </row>
    <row r="110" spans="1:28" x14ac:dyDescent="0.25">
      <c r="A110" s="26"/>
      <c r="B110" s="178"/>
      <c r="C110" s="126"/>
      <c r="D110" s="27"/>
      <c r="E110" s="28"/>
      <c r="F110" s="168"/>
      <c r="G110" s="169"/>
      <c r="H110" s="182"/>
      <c r="I110" s="183"/>
      <c r="J110" s="192"/>
      <c r="K110" s="193"/>
      <c r="L110" s="194"/>
      <c r="M110" s="194"/>
      <c r="N110" s="194"/>
      <c r="O110" s="195"/>
      <c r="P110" s="196"/>
      <c r="Q110" s="195"/>
      <c r="R110" s="195"/>
      <c r="S110" s="197"/>
      <c r="T110" s="318" t="str">
        <f t="shared" si="7"/>
        <v/>
      </c>
      <c r="U110" s="438"/>
      <c r="V110" s="182"/>
      <c r="W110" s="27"/>
      <c r="X110" s="182"/>
      <c r="Y110" s="169"/>
      <c r="AA110" s="304">
        <f t="shared" si="8"/>
        <v>0</v>
      </c>
      <c r="AB110" s="305">
        <f t="shared" si="9"/>
        <v>0</v>
      </c>
    </row>
    <row r="111" spans="1:28" x14ac:dyDescent="0.25">
      <c r="A111" s="26"/>
      <c r="B111" s="178"/>
      <c r="C111" s="126"/>
      <c r="D111" s="27"/>
      <c r="E111" s="28"/>
      <c r="F111" s="168"/>
      <c r="G111" s="169"/>
      <c r="H111" s="182"/>
      <c r="I111" s="183"/>
      <c r="J111" s="192"/>
      <c r="K111" s="193"/>
      <c r="L111" s="194"/>
      <c r="M111" s="194"/>
      <c r="N111" s="194"/>
      <c r="O111" s="195"/>
      <c r="P111" s="196"/>
      <c r="Q111" s="195"/>
      <c r="R111" s="195"/>
      <c r="S111" s="197"/>
      <c r="T111" s="318" t="str">
        <f t="shared" si="7"/>
        <v/>
      </c>
      <c r="U111" s="438"/>
      <c r="V111" s="182"/>
      <c r="W111" s="27"/>
      <c r="X111" s="182"/>
      <c r="Y111" s="169"/>
      <c r="AA111" s="304">
        <f t="shared" si="8"/>
        <v>0</v>
      </c>
      <c r="AB111" s="305">
        <f t="shared" si="9"/>
        <v>0</v>
      </c>
    </row>
    <row r="112" spans="1:28" x14ac:dyDescent="0.25">
      <c r="A112" s="26"/>
      <c r="B112" s="178"/>
      <c r="C112" s="126"/>
      <c r="D112" s="27"/>
      <c r="E112" s="28"/>
      <c r="F112" s="168"/>
      <c r="G112" s="169"/>
      <c r="H112" s="182"/>
      <c r="I112" s="183"/>
      <c r="J112" s="192"/>
      <c r="K112" s="193"/>
      <c r="L112" s="194"/>
      <c r="M112" s="194"/>
      <c r="N112" s="194"/>
      <c r="O112" s="195"/>
      <c r="P112" s="196"/>
      <c r="Q112" s="195"/>
      <c r="R112" s="195"/>
      <c r="S112" s="197"/>
      <c r="T112" s="318" t="str">
        <f t="shared" si="7"/>
        <v/>
      </c>
      <c r="U112" s="438"/>
      <c r="V112" s="182"/>
      <c r="W112" s="27"/>
      <c r="X112" s="182"/>
      <c r="Y112" s="169"/>
      <c r="AA112" s="304">
        <f t="shared" si="8"/>
        <v>0</v>
      </c>
      <c r="AB112" s="305">
        <f t="shared" si="9"/>
        <v>0</v>
      </c>
    </row>
    <row r="113" spans="1:28" x14ac:dyDescent="0.25">
      <c r="A113" s="26"/>
      <c r="B113" s="178"/>
      <c r="C113" s="126"/>
      <c r="D113" s="27"/>
      <c r="E113" s="28"/>
      <c r="F113" s="168"/>
      <c r="G113" s="169"/>
      <c r="H113" s="182"/>
      <c r="I113" s="183"/>
      <c r="J113" s="192"/>
      <c r="K113" s="193"/>
      <c r="L113" s="194"/>
      <c r="M113" s="194"/>
      <c r="N113" s="194"/>
      <c r="O113" s="195"/>
      <c r="P113" s="196"/>
      <c r="Q113" s="195"/>
      <c r="R113" s="195"/>
      <c r="S113" s="197"/>
      <c r="T113" s="318" t="str">
        <f t="shared" si="7"/>
        <v/>
      </c>
      <c r="U113" s="438"/>
      <c r="V113" s="182"/>
      <c r="W113" s="27"/>
      <c r="X113" s="182"/>
      <c r="Y113" s="169"/>
      <c r="AA113" s="304">
        <f t="shared" si="8"/>
        <v>0</v>
      </c>
      <c r="AB113" s="305">
        <f t="shared" si="9"/>
        <v>0</v>
      </c>
    </row>
    <row r="114" spans="1:28" x14ac:dyDescent="0.25">
      <c r="A114" s="26"/>
      <c r="B114" s="178"/>
      <c r="C114" s="126"/>
      <c r="D114" s="27"/>
      <c r="E114" s="28"/>
      <c r="F114" s="168"/>
      <c r="G114" s="169"/>
      <c r="H114" s="182"/>
      <c r="I114" s="183"/>
      <c r="J114" s="192"/>
      <c r="K114" s="193"/>
      <c r="L114" s="194"/>
      <c r="M114" s="194"/>
      <c r="N114" s="194"/>
      <c r="O114" s="195"/>
      <c r="P114" s="196"/>
      <c r="Q114" s="195"/>
      <c r="R114" s="195"/>
      <c r="S114" s="197"/>
      <c r="T114" s="318" t="str">
        <f t="shared" si="7"/>
        <v/>
      </c>
      <c r="U114" s="438"/>
      <c r="V114" s="182"/>
      <c r="W114" s="27"/>
      <c r="X114" s="182"/>
      <c r="Y114" s="169"/>
      <c r="AA114" s="304">
        <f t="shared" si="8"/>
        <v>0</v>
      </c>
      <c r="AB114" s="305">
        <f t="shared" si="9"/>
        <v>0</v>
      </c>
    </row>
    <row r="115" spans="1:28" x14ac:dyDescent="0.25">
      <c r="A115" s="26"/>
      <c r="B115" s="178"/>
      <c r="C115" s="126"/>
      <c r="D115" s="27"/>
      <c r="E115" s="28"/>
      <c r="F115" s="168"/>
      <c r="G115" s="169"/>
      <c r="H115" s="182"/>
      <c r="I115" s="183"/>
      <c r="J115" s="192"/>
      <c r="K115" s="193"/>
      <c r="L115" s="194"/>
      <c r="M115" s="194"/>
      <c r="N115" s="194"/>
      <c r="O115" s="195"/>
      <c r="P115" s="196"/>
      <c r="Q115" s="195"/>
      <c r="R115" s="195"/>
      <c r="S115" s="197"/>
      <c r="T115" s="318" t="str">
        <f t="shared" si="7"/>
        <v/>
      </c>
      <c r="U115" s="438"/>
      <c r="V115" s="182"/>
      <c r="W115" s="27"/>
      <c r="X115" s="182"/>
      <c r="Y115" s="169"/>
      <c r="AA115" s="304">
        <f t="shared" si="8"/>
        <v>0</v>
      </c>
      <c r="AB115" s="305">
        <f t="shared" si="9"/>
        <v>0</v>
      </c>
    </row>
    <row r="116" spans="1:28" x14ac:dyDescent="0.25">
      <c r="A116" s="26"/>
      <c r="B116" s="178"/>
      <c r="C116" s="126"/>
      <c r="D116" s="27"/>
      <c r="E116" s="28"/>
      <c r="F116" s="168"/>
      <c r="G116" s="169"/>
      <c r="H116" s="182"/>
      <c r="I116" s="183"/>
      <c r="J116" s="192"/>
      <c r="K116" s="193"/>
      <c r="L116" s="194"/>
      <c r="M116" s="194"/>
      <c r="N116" s="194"/>
      <c r="O116" s="195"/>
      <c r="P116" s="196"/>
      <c r="Q116" s="195"/>
      <c r="R116" s="195"/>
      <c r="S116" s="197"/>
      <c r="T116" s="318" t="str">
        <f t="shared" si="7"/>
        <v/>
      </c>
      <c r="U116" s="438"/>
      <c r="V116" s="182"/>
      <c r="W116" s="27"/>
      <c r="X116" s="182"/>
      <c r="Y116" s="169"/>
      <c r="AA116" s="304">
        <f t="shared" si="8"/>
        <v>0</v>
      </c>
      <c r="AB116" s="305">
        <f t="shared" si="9"/>
        <v>0</v>
      </c>
    </row>
    <row r="117" spans="1:28" x14ac:dyDescent="0.25">
      <c r="A117" s="26"/>
      <c r="B117" s="178"/>
      <c r="C117" s="126"/>
      <c r="D117" s="27"/>
      <c r="E117" s="28"/>
      <c r="F117" s="168"/>
      <c r="G117" s="169"/>
      <c r="H117" s="182"/>
      <c r="I117" s="183"/>
      <c r="J117" s="192"/>
      <c r="K117" s="193"/>
      <c r="L117" s="194"/>
      <c r="M117" s="194"/>
      <c r="N117" s="194"/>
      <c r="O117" s="195"/>
      <c r="P117" s="196"/>
      <c r="Q117" s="195"/>
      <c r="R117" s="195"/>
      <c r="S117" s="197"/>
      <c r="T117" s="318" t="str">
        <f t="shared" si="7"/>
        <v/>
      </c>
      <c r="U117" s="438"/>
      <c r="V117" s="182"/>
      <c r="W117" s="27"/>
      <c r="X117" s="182"/>
      <c r="Y117" s="169"/>
      <c r="AA117" s="304">
        <f t="shared" si="8"/>
        <v>0</v>
      </c>
      <c r="AB117" s="305">
        <f t="shared" si="9"/>
        <v>0</v>
      </c>
    </row>
    <row r="118" spans="1:28" x14ac:dyDescent="0.25">
      <c r="A118" s="26"/>
      <c r="B118" s="178"/>
      <c r="C118" s="126"/>
      <c r="D118" s="27"/>
      <c r="E118" s="28"/>
      <c r="F118" s="168"/>
      <c r="G118" s="169"/>
      <c r="H118" s="182"/>
      <c r="I118" s="183"/>
      <c r="J118" s="192"/>
      <c r="K118" s="193"/>
      <c r="L118" s="194"/>
      <c r="M118" s="194"/>
      <c r="N118" s="194"/>
      <c r="O118" s="195"/>
      <c r="P118" s="196"/>
      <c r="Q118" s="195"/>
      <c r="R118" s="195"/>
      <c r="S118" s="197"/>
      <c r="T118" s="318" t="str">
        <f t="shared" si="7"/>
        <v/>
      </c>
      <c r="U118" s="438"/>
      <c r="V118" s="182"/>
      <c r="W118" s="27"/>
      <c r="X118" s="182"/>
      <c r="Y118" s="169"/>
      <c r="AA118" s="304">
        <f t="shared" si="8"/>
        <v>0</v>
      </c>
      <c r="AB118" s="305">
        <f t="shared" si="9"/>
        <v>0</v>
      </c>
    </row>
    <row r="119" spans="1:28" x14ac:dyDescent="0.25">
      <c r="A119" s="26"/>
      <c r="B119" s="178"/>
      <c r="C119" s="126"/>
      <c r="D119" s="27"/>
      <c r="E119" s="28"/>
      <c r="F119" s="168"/>
      <c r="G119" s="169"/>
      <c r="H119" s="182"/>
      <c r="I119" s="183"/>
      <c r="J119" s="192"/>
      <c r="K119" s="193"/>
      <c r="L119" s="194"/>
      <c r="M119" s="194"/>
      <c r="N119" s="194"/>
      <c r="O119" s="195"/>
      <c r="P119" s="196"/>
      <c r="Q119" s="195"/>
      <c r="R119" s="195"/>
      <c r="S119" s="197"/>
      <c r="T119" s="318" t="str">
        <f t="shared" si="7"/>
        <v/>
      </c>
      <c r="U119" s="438"/>
      <c r="V119" s="182"/>
      <c r="W119" s="27"/>
      <c r="X119" s="182"/>
      <c r="Y119" s="169"/>
      <c r="AA119" s="304">
        <f t="shared" si="8"/>
        <v>0</v>
      </c>
      <c r="AB119" s="305">
        <f t="shared" si="9"/>
        <v>0</v>
      </c>
    </row>
    <row r="120" spans="1:28" x14ac:dyDescent="0.25">
      <c r="A120" s="26"/>
      <c r="B120" s="178"/>
      <c r="C120" s="126"/>
      <c r="D120" s="27"/>
      <c r="E120" s="28"/>
      <c r="F120" s="168"/>
      <c r="G120" s="169"/>
      <c r="H120" s="182"/>
      <c r="I120" s="183"/>
      <c r="J120" s="192"/>
      <c r="K120" s="193"/>
      <c r="L120" s="194"/>
      <c r="M120" s="194"/>
      <c r="N120" s="194"/>
      <c r="O120" s="195"/>
      <c r="P120" s="196"/>
      <c r="Q120" s="195"/>
      <c r="R120" s="195"/>
      <c r="S120" s="197"/>
      <c r="T120" s="318" t="str">
        <f t="shared" si="7"/>
        <v/>
      </c>
      <c r="U120" s="438"/>
      <c r="V120" s="182"/>
      <c r="W120" s="27"/>
      <c r="X120" s="182"/>
      <c r="Y120" s="169"/>
      <c r="AA120" s="304">
        <f t="shared" si="8"/>
        <v>0</v>
      </c>
      <c r="AB120" s="305">
        <f t="shared" si="9"/>
        <v>0</v>
      </c>
    </row>
    <row r="121" spans="1:28" x14ac:dyDescent="0.25">
      <c r="A121" s="26"/>
      <c r="B121" s="178"/>
      <c r="C121" s="126"/>
      <c r="D121" s="27"/>
      <c r="E121" s="28"/>
      <c r="F121" s="168"/>
      <c r="G121" s="169"/>
      <c r="H121" s="182"/>
      <c r="I121" s="183"/>
      <c r="J121" s="192"/>
      <c r="K121" s="193"/>
      <c r="L121" s="194"/>
      <c r="M121" s="194"/>
      <c r="N121" s="194"/>
      <c r="O121" s="195"/>
      <c r="P121" s="196"/>
      <c r="Q121" s="195"/>
      <c r="R121" s="195"/>
      <c r="S121" s="197"/>
      <c r="T121" s="318" t="str">
        <f t="shared" si="7"/>
        <v/>
      </c>
      <c r="U121" s="438"/>
      <c r="V121" s="182"/>
      <c r="W121" s="27"/>
      <c r="X121" s="182"/>
      <c r="Y121" s="169"/>
      <c r="AA121" s="304">
        <f t="shared" si="8"/>
        <v>0</v>
      </c>
      <c r="AB121" s="305">
        <f t="shared" si="9"/>
        <v>0</v>
      </c>
    </row>
    <row r="122" spans="1:28" x14ac:dyDescent="0.25">
      <c r="A122" s="26"/>
      <c r="B122" s="178"/>
      <c r="C122" s="126"/>
      <c r="D122" s="27"/>
      <c r="E122" s="28"/>
      <c r="F122" s="168"/>
      <c r="G122" s="169"/>
      <c r="H122" s="182"/>
      <c r="I122" s="183"/>
      <c r="J122" s="192"/>
      <c r="K122" s="193"/>
      <c r="L122" s="194"/>
      <c r="M122" s="194"/>
      <c r="N122" s="194"/>
      <c r="O122" s="195"/>
      <c r="P122" s="196"/>
      <c r="Q122" s="195"/>
      <c r="R122" s="195"/>
      <c r="S122" s="197"/>
      <c r="T122" s="318" t="str">
        <f t="shared" si="7"/>
        <v/>
      </c>
      <c r="U122" s="438"/>
      <c r="V122" s="182"/>
      <c r="W122" s="27"/>
      <c r="X122" s="182"/>
      <c r="Y122" s="169"/>
      <c r="AA122" s="304">
        <f t="shared" si="8"/>
        <v>0</v>
      </c>
      <c r="AB122" s="305">
        <f t="shared" si="9"/>
        <v>0</v>
      </c>
    </row>
    <row r="123" spans="1:28" x14ac:dyDescent="0.25">
      <c r="A123" s="26"/>
      <c r="B123" s="178"/>
      <c r="C123" s="126"/>
      <c r="D123" s="27"/>
      <c r="E123" s="28"/>
      <c r="F123" s="168"/>
      <c r="G123" s="169"/>
      <c r="H123" s="182"/>
      <c r="I123" s="183"/>
      <c r="J123" s="192"/>
      <c r="K123" s="193"/>
      <c r="L123" s="194"/>
      <c r="M123" s="194"/>
      <c r="N123" s="194"/>
      <c r="O123" s="195"/>
      <c r="P123" s="196"/>
      <c r="Q123" s="195"/>
      <c r="R123" s="195"/>
      <c r="S123" s="197"/>
      <c r="T123" s="318" t="str">
        <f t="shared" si="7"/>
        <v/>
      </c>
      <c r="U123" s="438"/>
      <c r="V123" s="182"/>
      <c r="W123" s="27"/>
      <c r="X123" s="182"/>
      <c r="Y123" s="169"/>
      <c r="AA123" s="304">
        <f t="shared" si="8"/>
        <v>0</v>
      </c>
      <c r="AB123" s="305">
        <f t="shared" si="9"/>
        <v>0</v>
      </c>
    </row>
    <row r="124" spans="1:28" x14ac:dyDescent="0.25">
      <c r="A124" s="26"/>
      <c r="B124" s="178"/>
      <c r="C124" s="126"/>
      <c r="D124" s="27"/>
      <c r="E124" s="28"/>
      <c r="F124" s="168"/>
      <c r="G124" s="169"/>
      <c r="H124" s="182"/>
      <c r="I124" s="183"/>
      <c r="J124" s="192"/>
      <c r="K124" s="193"/>
      <c r="L124" s="194"/>
      <c r="M124" s="194"/>
      <c r="N124" s="194"/>
      <c r="O124" s="195"/>
      <c r="P124" s="196"/>
      <c r="Q124" s="195"/>
      <c r="R124" s="195"/>
      <c r="S124" s="197"/>
      <c r="T124" s="318" t="str">
        <f t="shared" si="7"/>
        <v/>
      </c>
      <c r="U124" s="438"/>
      <c r="V124" s="182"/>
      <c r="W124" s="27"/>
      <c r="X124" s="182"/>
      <c r="Y124" s="169"/>
      <c r="AA124" s="304">
        <f t="shared" si="8"/>
        <v>0</v>
      </c>
      <c r="AB124" s="305">
        <f t="shared" si="9"/>
        <v>0</v>
      </c>
    </row>
    <row r="125" spans="1:28" x14ac:dyDescent="0.25">
      <c r="A125" s="26"/>
      <c r="B125" s="178"/>
      <c r="C125" s="126"/>
      <c r="D125" s="27"/>
      <c r="E125" s="28"/>
      <c r="F125" s="168"/>
      <c r="G125" s="169"/>
      <c r="H125" s="182"/>
      <c r="I125" s="183"/>
      <c r="J125" s="192"/>
      <c r="K125" s="193"/>
      <c r="L125" s="194"/>
      <c r="M125" s="194"/>
      <c r="N125" s="194"/>
      <c r="O125" s="195"/>
      <c r="P125" s="196"/>
      <c r="Q125" s="195"/>
      <c r="R125" s="195"/>
      <c r="S125" s="197"/>
      <c r="T125" s="318" t="str">
        <f t="shared" si="7"/>
        <v/>
      </c>
      <c r="U125" s="438"/>
      <c r="V125" s="182"/>
      <c r="W125" s="27"/>
      <c r="X125" s="182"/>
      <c r="Y125" s="169"/>
      <c r="AA125" s="304">
        <f t="shared" si="8"/>
        <v>0</v>
      </c>
      <c r="AB125" s="305">
        <f t="shared" si="9"/>
        <v>0</v>
      </c>
    </row>
    <row r="126" spans="1:28" x14ac:dyDescent="0.25">
      <c r="A126" s="26"/>
      <c r="B126" s="178"/>
      <c r="C126" s="126"/>
      <c r="D126" s="27"/>
      <c r="E126" s="28"/>
      <c r="F126" s="168"/>
      <c r="G126" s="169"/>
      <c r="H126" s="182"/>
      <c r="I126" s="183"/>
      <c r="J126" s="192"/>
      <c r="K126" s="193"/>
      <c r="L126" s="194"/>
      <c r="M126" s="194"/>
      <c r="N126" s="194"/>
      <c r="O126" s="195"/>
      <c r="P126" s="196"/>
      <c r="Q126" s="195"/>
      <c r="R126" s="195"/>
      <c r="S126" s="197"/>
      <c r="T126" s="318" t="str">
        <f t="shared" si="7"/>
        <v/>
      </c>
      <c r="U126" s="438"/>
      <c r="V126" s="182"/>
      <c r="W126" s="27"/>
      <c r="X126" s="182"/>
      <c r="Y126" s="169"/>
      <c r="AA126" s="304">
        <f t="shared" si="8"/>
        <v>0</v>
      </c>
      <c r="AB126" s="305">
        <f t="shared" si="9"/>
        <v>0</v>
      </c>
    </row>
    <row r="127" spans="1:28" x14ac:dyDescent="0.25">
      <c r="A127" s="26"/>
      <c r="B127" s="178"/>
      <c r="C127" s="126"/>
      <c r="D127" s="27"/>
      <c r="E127" s="28"/>
      <c r="F127" s="168"/>
      <c r="G127" s="169"/>
      <c r="H127" s="182"/>
      <c r="I127" s="183"/>
      <c r="J127" s="192"/>
      <c r="K127" s="193"/>
      <c r="L127" s="194"/>
      <c r="M127" s="194"/>
      <c r="N127" s="194"/>
      <c r="O127" s="195"/>
      <c r="P127" s="196"/>
      <c r="Q127" s="195"/>
      <c r="R127" s="195"/>
      <c r="S127" s="197"/>
      <c r="T127" s="318" t="str">
        <f t="shared" si="7"/>
        <v/>
      </c>
      <c r="U127" s="438"/>
      <c r="V127" s="182"/>
      <c r="W127" s="27"/>
      <c r="X127" s="182"/>
      <c r="Y127" s="169"/>
      <c r="AA127" s="304">
        <f t="shared" si="8"/>
        <v>0</v>
      </c>
      <c r="AB127" s="305">
        <f t="shared" si="9"/>
        <v>0</v>
      </c>
    </row>
    <row r="128" spans="1:28" x14ac:dyDescent="0.25">
      <c r="A128" s="26"/>
      <c r="B128" s="178"/>
      <c r="C128" s="126"/>
      <c r="D128" s="27"/>
      <c r="E128" s="28"/>
      <c r="F128" s="168"/>
      <c r="G128" s="169"/>
      <c r="H128" s="182"/>
      <c r="I128" s="183"/>
      <c r="J128" s="192"/>
      <c r="K128" s="193"/>
      <c r="L128" s="194"/>
      <c r="M128" s="194"/>
      <c r="N128" s="194"/>
      <c r="O128" s="195"/>
      <c r="P128" s="196"/>
      <c r="Q128" s="195"/>
      <c r="R128" s="195"/>
      <c r="S128" s="197"/>
      <c r="T128" s="318" t="str">
        <f t="shared" si="7"/>
        <v/>
      </c>
      <c r="U128" s="438"/>
      <c r="V128" s="182"/>
      <c r="W128" s="27"/>
      <c r="X128" s="182"/>
      <c r="Y128" s="169"/>
      <c r="AA128" s="304">
        <f t="shared" si="8"/>
        <v>0</v>
      </c>
      <c r="AB128" s="305">
        <f t="shared" si="9"/>
        <v>0</v>
      </c>
    </row>
    <row r="129" spans="1:28" x14ac:dyDescent="0.25">
      <c r="A129" s="26"/>
      <c r="B129" s="178"/>
      <c r="C129" s="126"/>
      <c r="D129" s="27"/>
      <c r="E129" s="28"/>
      <c r="F129" s="168"/>
      <c r="G129" s="169"/>
      <c r="H129" s="182"/>
      <c r="I129" s="183"/>
      <c r="J129" s="192"/>
      <c r="K129" s="193"/>
      <c r="L129" s="194"/>
      <c r="M129" s="194"/>
      <c r="N129" s="194"/>
      <c r="O129" s="195"/>
      <c r="P129" s="196"/>
      <c r="Q129" s="195"/>
      <c r="R129" s="195"/>
      <c r="S129" s="197"/>
      <c r="T129" s="318" t="str">
        <f t="shared" si="7"/>
        <v/>
      </c>
      <c r="U129" s="438"/>
      <c r="V129" s="182"/>
      <c r="W129" s="27"/>
      <c r="X129" s="182"/>
      <c r="Y129" s="169"/>
      <c r="AA129" s="304">
        <f t="shared" si="8"/>
        <v>0</v>
      </c>
      <c r="AB129" s="305">
        <f t="shared" si="9"/>
        <v>0</v>
      </c>
    </row>
    <row r="130" spans="1:28" x14ac:dyDescent="0.25">
      <c r="A130" s="26"/>
      <c r="B130" s="178"/>
      <c r="C130" s="126"/>
      <c r="D130" s="27"/>
      <c r="E130" s="28"/>
      <c r="F130" s="168"/>
      <c r="G130" s="169"/>
      <c r="H130" s="182"/>
      <c r="I130" s="183"/>
      <c r="J130" s="192"/>
      <c r="K130" s="193"/>
      <c r="L130" s="194"/>
      <c r="M130" s="194"/>
      <c r="N130" s="194"/>
      <c r="O130" s="195"/>
      <c r="P130" s="196"/>
      <c r="Q130" s="195"/>
      <c r="R130" s="195"/>
      <c r="S130" s="197"/>
      <c r="T130" s="318" t="str">
        <f t="shared" si="7"/>
        <v/>
      </c>
      <c r="U130" s="438"/>
      <c r="V130" s="182"/>
      <c r="W130" s="27"/>
      <c r="X130" s="182"/>
      <c r="Y130" s="169"/>
      <c r="AA130" s="304">
        <f t="shared" si="8"/>
        <v>0</v>
      </c>
      <c r="AB130" s="305">
        <f t="shared" si="9"/>
        <v>0</v>
      </c>
    </row>
    <row r="131" spans="1:28" x14ac:dyDescent="0.25">
      <c r="A131" s="26"/>
      <c r="B131" s="178"/>
      <c r="C131" s="126"/>
      <c r="D131" s="27"/>
      <c r="E131" s="28"/>
      <c r="F131" s="168"/>
      <c r="G131" s="169"/>
      <c r="H131" s="182"/>
      <c r="I131" s="183"/>
      <c r="J131" s="192"/>
      <c r="K131" s="193"/>
      <c r="L131" s="194"/>
      <c r="M131" s="194"/>
      <c r="N131" s="194"/>
      <c r="O131" s="195"/>
      <c r="P131" s="196"/>
      <c r="Q131" s="195"/>
      <c r="R131" s="195"/>
      <c r="S131" s="197"/>
      <c r="T131" s="318" t="str">
        <f t="shared" si="7"/>
        <v/>
      </c>
      <c r="U131" s="438"/>
      <c r="V131" s="182"/>
      <c r="W131" s="27"/>
      <c r="X131" s="182"/>
      <c r="Y131" s="169"/>
      <c r="AA131" s="304">
        <f t="shared" si="8"/>
        <v>0</v>
      </c>
      <c r="AB131" s="305">
        <f t="shared" si="9"/>
        <v>0</v>
      </c>
    </row>
    <row r="132" spans="1:28" x14ac:dyDescent="0.25">
      <c r="A132" s="26"/>
      <c r="B132" s="178"/>
      <c r="C132" s="126"/>
      <c r="D132" s="27"/>
      <c r="E132" s="28"/>
      <c r="F132" s="168"/>
      <c r="G132" s="169"/>
      <c r="H132" s="182"/>
      <c r="I132" s="183"/>
      <c r="J132" s="192"/>
      <c r="K132" s="193"/>
      <c r="L132" s="194"/>
      <c r="M132" s="194"/>
      <c r="N132" s="194"/>
      <c r="O132" s="195"/>
      <c r="P132" s="196"/>
      <c r="Q132" s="195"/>
      <c r="R132" s="195"/>
      <c r="S132" s="197"/>
      <c r="T132" s="318" t="str">
        <f t="shared" si="7"/>
        <v/>
      </c>
      <c r="U132" s="438"/>
      <c r="V132" s="182"/>
      <c r="W132" s="27"/>
      <c r="X132" s="182"/>
      <c r="Y132" s="169"/>
      <c r="AA132" s="304">
        <f t="shared" si="8"/>
        <v>0</v>
      </c>
      <c r="AB132" s="305">
        <f t="shared" si="9"/>
        <v>0</v>
      </c>
    </row>
    <row r="133" spans="1:28" x14ac:dyDescent="0.25">
      <c r="A133" s="26"/>
      <c r="B133" s="178"/>
      <c r="C133" s="126"/>
      <c r="D133" s="27"/>
      <c r="E133" s="28"/>
      <c r="F133" s="168"/>
      <c r="G133" s="169"/>
      <c r="H133" s="182"/>
      <c r="I133" s="183"/>
      <c r="J133" s="192"/>
      <c r="K133" s="193"/>
      <c r="L133" s="194"/>
      <c r="M133" s="194"/>
      <c r="N133" s="194"/>
      <c r="O133" s="195"/>
      <c r="P133" s="196"/>
      <c r="Q133" s="195"/>
      <c r="R133" s="195"/>
      <c r="S133" s="197"/>
      <c r="T133" s="318" t="str">
        <f t="shared" si="7"/>
        <v/>
      </c>
      <c r="U133" s="438"/>
      <c r="V133" s="182"/>
      <c r="W133" s="27"/>
      <c r="X133" s="182"/>
      <c r="Y133" s="169"/>
      <c r="AA133" s="304">
        <f t="shared" si="8"/>
        <v>0</v>
      </c>
      <c r="AB133" s="305">
        <f t="shared" si="9"/>
        <v>0</v>
      </c>
    </row>
    <row r="134" spans="1:28" x14ac:dyDescent="0.25">
      <c r="A134" s="26"/>
      <c r="B134" s="178"/>
      <c r="C134" s="126"/>
      <c r="D134" s="27"/>
      <c r="E134" s="28"/>
      <c r="F134" s="168"/>
      <c r="G134" s="169"/>
      <c r="H134" s="182"/>
      <c r="I134" s="183"/>
      <c r="J134" s="192"/>
      <c r="K134" s="193"/>
      <c r="L134" s="194"/>
      <c r="M134" s="194"/>
      <c r="N134" s="194"/>
      <c r="O134" s="195"/>
      <c r="P134" s="196"/>
      <c r="Q134" s="195"/>
      <c r="R134" s="195"/>
      <c r="S134" s="197"/>
      <c r="T134" s="318" t="str">
        <f t="shared" si="7"/>
        <v/>
      </c>
      <c r="U134" s="438"/>
      <c r="V134" s="182"/>
      <c r="W134" s="27"/>
      <c r="X134" s="182"/>
      <c r="Y134" s="169"/>
      <c r="AA134" s="304">
        <f t="shared" si="8"/>
        <v>0</v>
      </c>
      <c r="AB134" s="305">
        <f t="shared" si="9"/>
        <v>0</v>
      </c>
    </row>
    <row r="135" spans="1:28" x14ac:dyDescent="0.25">
      <c r="A135" s="26"/>
      <c r="B135" s="178"/>
      <c r="C135" s="126"/>
      <c r="D135" s="27"/>
      <c r="E135" s="28"/>
      <c r="F135" s="168"/>
      <c r="G135" s="169"/>
      <c r="H135" s="182"/>
      <c r="I135" s="183"/>
      <c r="J135" s="192"/>
      <c r="K135" s="193"/>
      <c r="L135" s="194"/>
      <c r="M135" s="194"/>
      <c r="N135" s="194"/>
      <c r="O135" s="195"/>
      <c r="P135" s="196"/>
      <c r="Q135" s="195"/>
      <c r="R135" s="195"/>
      <c r="S135" s="197"/>
      <c r="T135" s="318" t="str">
        <f t="shared" si="7"/>
        <v/>
      </c>
      <c r="U135" s="438"/>
      <c r="V135" s="182"/>
      <c r="W135" s="27"/>
      <c r="X135" s="182"/>
      <c r="Y135" s="169"/>
      <c r="AA135" s="304">
        <f t="shared" si="8"/>
        <v>0</v>
      </c>
      <c r="AB135" s="305">
        <f t="shared" si="9"/>
        <v>0</v>
      </c>
    </row>
    <row r="136" spans="1:28" x14ac:dyDescent="0.25">
      <c r="A136" s="26"/>
      <c r="B136" s="178"/>
      <c r="C136" s="126"/>
      <c r="D136" s="27"/>
      <c r="E136" s="28"/>
      <c r="F136" s="168"/>
      <c r="G136" s="169"/>
      <c r="H136" s="182"/>
      <c r="I136" s="183"/>
      <c r="J136" s="192"/>
      <c r="K136" s="193"/>
      <c r="L136" s="194"/>
      <c r="M136" s="194"/>
      <c r="N136" s="194"/>
      <c r="O136" s="195"/>
      <c r="P136" s="196"/>
      <c r="Q136" s="195"/>
      <c r="R136" s="195"/>
      <c r="S136" s="197"/>
      <c r="T136" s="318" t="str">
        <f t="shared" si="7"/>
        <v/>
      </c>
      <c r="U136" s="438"/>
      <c r="V136" s="182"/>
      <c r="W136" s="27"/>
      <c r="X136" s="182"/>
      <c r="Y136" s="169"/>
      <c r="AA136" s="304">
        <f t="shared" si="8"/>
        <v>0</v>
      </c>
      <c r="AB136" s="305">
        <f t="shared" si="9"/>
        <v>0</v>
      </c>
    </row>
    <row r="137" spans="1:28" x14ac:dyDescent="0.25">
      <c r="A137" s="26"/>
      <c r="B137" s="178"/>
      <c r="C137" s="126"/>
      <c r="D137" s="27"/>
      <c r="E137" s="28"/>
      <c r="F137" s="168"/>
      <c r="G137" s="169"/>
      <c r="H137" s="182"/>
      <c r="I137" s="183"/>
      <c r="J137" s="192"/>
      <c r="K137" s="193"/>
      <c r="L137" s="194"/>
      <c r="M137" s="194"/>
      <c r="N137" s="194"/>
      <c r="O137" s="195"/>
      <c r="P137" s="196"/>
      <c r="Q137" s="195"/>
      <c r="R137" s="195"/>
      <c r="S137" s="197"/>
      <c r="T137" s="318" t="str">
        <f t="shared" si="7"/>
        <v/>
      </c>
      <c r="U137" s="438"/>
      <c r="V137" s="182"/>
      <c r="W137" s="27"/>
      <c r="X137" s="182"/>
      <c r="Y137" s="169"/>
      <c r="AA137" s="304">
        <f t="shared" si="8"/>
        <v>0</v>
      </c>
      <c r="AB137" s="305">
        <f t="shared" si="9"/>
        <v>0</v>
      </c>
    </row>
    <row r="138" spans="1:28" x14ac:dyDescent="0.25">
      <c r="A138" s="26"/>
      <c r="B138" s="178"/>
      <c r="C138" s="126"/>
      <c r="D138" s="27"/>
      <c r="E138" s="28"/>
      <c r="F138" s="168"/>
      <c r="G138" s="169"/>
      <c r="H138" s="182"/>
      <c r="I138" s="183"/>
      <c r="J138" s="192"/>
      <c r="K138" s="193"/>
      <c r="L138" s="194"/>
      <c r="M138" s="194"/>
      <c r="N138" s="194"/>
      <c r="O138" s="195"/>
      <c r="P138" s="196"/>
      <c r="Q138" s="195"/>
      <c r="R138" s="195"/>
      <c r="S138" s="197"/>
      <c r="T138" s="318" t="str">
        <f t="shared" si="7"/>
        <v/>
      </c>
      <c r="U138" s="438"/>
      <c r="V138" s="182"/>
      <c r="W138" s="27"/>
      <c r="X138" s="182"/>
      <c r="Y138" s="169"/>
      <c r="AA138" s="304">
        <f t="shared" si="8"/>
        <v>0</v>
      </c>
      <c r="AB138" s="305">
        <f t="shared" si="9"/>
        <v>0</v>
      </c>
    </row>
    <row r="139" spans="1:28" x14ac:dyDescent="0.25">
      <c r="A139" s="26"/>
      <c r="B139" s="178"/>
      <c r="C139" s="126"/>
      <c r="D139" s="27"/>
      <c r="E139" s="28"/>
      <c r="F139" s="168"/>
      <c r="G139" s="169"/>
      <c r="H139" s="182"/>
      <c r="I139" s="183"/>
      <c r="J139" s="192"/>
      <c r="K139" s="193"/>
      <c r="L139" s="194"/>
      <c r="M139" s="194"/>
      <c r="N139" s="194"/>
      <c r="O139" s="195"/>
      <c r="P139" s="196"/>
      <c r="Q139" s="195"/>
      <c r="R139" s="195"/>
      <c r="S139" s="197"/>
      <c r="T139" s="318" t="str">
        <f t="shared" si="7"/>
        <v/>
      </c>
      <c r="U139" s="438"/>
      <c r="V139" s="182"/>
      <c r="W139" s="27"/>
      <c r="X139" s="182"/>
      <c r="Y139" s="169"/>
      <c r="AA139" s="304">
        <f t="shared" si="8"/>
        <v>0</v>
      </c>
      <c r="AB139" s="305">
        <f t="shared" si="9"/>
        <v>0</v>
      </c>
    </row>
    <row r="140" spans="1:28" x14ac:dyDescent="0.25">
      <c r="A140" s="26"/>
      <c r="B140" s="178"/>
      <c r="C140" s="126"/>
      <c r="D140" s="27"/>
      <c r="E140" s="28"/>
      <c r="F140" s="168"/>
      <c r="G140" s="169"/>
      <c r="H140" s="182"/>
      <c r="I140" s="183"/>
      <c r="J140" s="192"/>
      <c r="K140" s="193"/>
      <c r="L140" s="194"/>
      <c r="M140" s="194"/>
      <c r="N140" s="194"/>
      <c r="O140" s="195"/>
      <c r="P140" s="196"/>
      <c r="Q140" s="195"/>
      <c r="R140" s="195"/>
      <c r="S140" s="197"/>
      <c r="T140" s="318" t="str">
        <f t="shared" si="7"/>
        <v/>
      </c>
      <c r="U140" s="438"/>
      <c r="V140" s="182"/>
      <c r="W140" s="27"/>
      <c r="X140" s="182"/>
      <c r="Y140" s="169"/>
      <c r="AA140" s="304">
        <f t="shared" si="8"/>
        <v>0</v>
      </c>
      <c r="AB140" s="305">
        <f t="shared" si="9"/>
        <v>0</v>
      </c>
    </row>
    <row r="141" spans="1:28" x14ac:dyDescent="0.25">
      <c r="A141" s="26"/>
      <c r="B141" s="178"/>
      <c r="C141" s="126"/>
      <c r="D141" s="27"/>
      <c r="E141" s="28"/>
      <c r="F141" s="168"/>
      <c r="G141" s="169"/>
      <c r="H141" s="182"/>
      <c r="I141" s="183"/>
      <c r="J141" s="192"/>
      <c r="K141" s="193"/>
      <c r="L141" s="194"/>
      <c r="M141" s="194"/>
      <c r="N141" s="194"/>
      <c r="O141" s="195"/>
      <c r="P141" s="196"/>
      <c r="Q141" s="195"/>
      <c r="R141" s="195"/>
      <c r="S141" s="197"/>
      <c r="T141" s="318" t="str">
        <f t="shared" si="7"/>
        <v/>
      </c>
      <c r="U141" s="438"/>
      <c r="V141" s="182"/>
      <c r="W141" s="27"/>
      <c r="X141" s="182"/>
      <c r="Y141" s="169"/>
      <c r="AA141" s="304">
        <f t="shared" si="8"/>
        <v>0</v>
      </c>
      <c r="AB141" s="305">
        <f t="shared" si="9"/>
        <v>0</v>
      </c>
    </row>
    <row r="142" spans="1:28" x14ac:dyDescent="0.25">
      <c r="A142" s="26"/>
      <c r="B142" s="178"/>
      <c r="C142" s="126"/>
      <c r="D142" s="27"/>
      <c r="E142" s="28"/>
      <c r="F142" s="168"/>
      <c r="G142" s="169"/>
      <c r="H142" s="182"/>
      <c r="I142" s="183"/>
      <c r="J142" s="192"/>
      <c r="K142" s="193"/>
      <c r="L142" s="194"/>
      <c r="M142" s="194"/>
      <c r="N142" s="194"/>
      <c r="O142" s="195"/>
      <c r="P142" s="196"/>
      <c r="Q142" s="195"/>
      <c r="R142" s="195"/>
      <c r="S142" s="197"/>
      <c r="T142" s="318" t="str">
        <f t="shared" si="7"/>
        <v/>
      </c>
      <c r="U142" s="438"/>
      <c r="V142" s="182"/>
      <c r="W142" s="27"/>
      <c r="X142" s="182"/>
      <c r="Y142" s="169"/>
      <c r="AA142" s="304">
        <f t="shared" si="8"/>
        <v>0</v>
      </c>
      <c r="AB142" s="305">
        <f t="shared" si="9"/>
        <v>0</v>
      </c>
    </row>
    <row r="143" spans="1:28" x14ac:dyDescent="0.25">
      <c r="A143" s="26"/>
      <c r="B143" s="178"/>
      <c r="C143" s="126"/>
      <c r="D143" s="27"/>
      <c r="E143" s="28"/>
      <c r="F143" s="168"/>
      <c r="G143" s="169"/>
      <c r="H143" s="182"/>
      <c r="I143" s="183"/>
      <c r="J143" s="192"/>
      <c r="K143" s="193"/>
      <c r="L143" s="194"/>
      <c r="M143" s="194"/>
      <c r="N143" s="194"/>
      <c r="O143" s="195"/>
      <c r="P143" s="196"/>
      <c r="Q143" s="195"/>
      <c r="R143" s="195"/>
      <c r="S143" s="197"/>
      <c r="T143" s="318" t="str">
        <f t="shared" si="7"/>
        <v/>
      </c>
      <c r="U143" s="438"/>
      <c r="V143" s="182"/>
      <c r="W143" s="27"/>
      <c r="X143" s="182"/>
      <c r="Y143" s="169"/>
      <c r="AA143" s="304">
        <f t="shared" si="8"/>
        <v>0</v>
      </c>
      <c r="AB143" s="305">
        <f t="shared" si="9"/>
        <v>0</v>
      </c>
    </row>
    <row r="144" spans="1:28" x14ac:dyDescent="0.25">
      <c r="A144" s="26"/>
      <c r="B144" s="178"/>
      <c r="C144" s="126"/>
      <c r="D144" s="27"/>
      <c r="E144" s="28"/>
      <c r="F144" s="168"/>
      <c r="G144" s="169"/>
      <c r="H144" s="182"/>
      <c r="I144" s="183"/>
      <c r="J144" s="192"/>
      <c r="K144" s="193"/>
      <c r="L144" s="194"/>
      <c r="M144" s="194"/>
      <c r="N144" s="194"/>
      <c r="O144" s="195"/>
      <c r="P144" s="196"/>
      <c r="Q144" s="195"/>
      <c r="R144" s="195"/>
      <c r="S144" s="197"/>
      <c r="T144" s="318" t="str">
        <f t="shared" si="7"/>
        <v/>
      </c>
      <c r="U144" s="438"/>
      <c r="V144" s="182"/>
      <c r="W144" s="27"/>
      <c r="X144" s="182"/>
      <c r="Y144" s="169"/>
      <c r="AA144" s="304">
        <f t="shared" si="8"/>
        <v>0</v>
      </c>
      <c r="AB144" s="305">
        <f t="shared" si="9"/>
        <v>0</v>
      </c>
    </row>
    <row r="145" spans="1:28" x14ac:dyDescent="0.25">
      <c r="A145" s="26"/>
      <c r="B145" s="178"/>
      <c r="C145" s="126"/>
      <c r="D145" s="27"/>
      <c r="E145" s="28"/>
      <c r="F145" s="168"/>
      <c r="G145" s="169"/>
      <c r="H145" s="182"/>
      <c r="I145" s="183"/>
      <c r="J145" s="192"/>
      <c r="K145" s="193"/>
      <c r="L145" s="194"/>
      <c r="M145" s="194"/>
      <c r="N145" s="194"/>
      <c r="O145" s="195"/>
      <c r="P145" s="196"/>
      <c r="Q145" s="195"/>
      <c r="R145" s="195"/>
      <c r="S145" s="197"/>
      <c r="T145" s="318" t="str">
        <f t="shared" si="7"/>
        <v/>
      </c>
      <c r="U145" s="438"/>
      <c r="V145" s="182"/>
      <c r="W145" s="27"/>
      <c r="X145" s="182"/>
      <c r="Y145" s="169"/>
      <c r="AA145" s="304">
        <f t="shared" si="8"/>
        <v>0</v>
      </c>
      <c r="AB145" s="305">
        <f t="shared" si="9"/>
        <v>0</v>
      </c>
    </row>
    <row r="146" spans="1:28" x14ac:dyDescent="0.25">
      <c r="A146" s="26"/>
      <c r="B146" s="178"/>
      <c r="C146" s="126"/>
      <c r="D146" s="27"/>
      <c r="E146" s="28"/>
      <c r="F146" s="168"/>
      <c r="G146" s="169"/>
      <c r="H146" s="182"/>
      <c r="I146" s="183"/>
      <c r="J146" s="192"/>
      <c r="K146" s="193"/>
      <c r="L146" s="194"/>
      <c r="M146" s="194"/>
      <c r="N146" s="194"/>
      <c r="O146" s="195"/>
      <c r="P146" s="196"/>
      <c r="Q146" s="195"/>
      <c r="R146" s="195"/>
      <c r="S146" s="197"/>
      <c r="T146" s="318" t="str">
        <f t="shared" ref="T146:T196" si="10">IF(SUM(H146:I146)=0,"",SUM(H146:I146))</f>
        <v/>
      </c>
      <c r="U146" s="438"/>
      <c r="V146" s="182"/>
      <c r="W146" s="27"/>
      <c r="X146" s="182"/>
      <c r="Y146" s="169"/>
      <c r="AA146" s="304">
        <f t="shared" ref="AA146:AA196" si="11">V146*W146</f>
        <v>0</v>
      </c>
      <c r="AB146" s="305">
        <f t="shared" ref="AB146:AB196" si="12">X146*Y146</f>
        <v>0</v>
      </c>
    </row>
    <row r="147" spans="1:28" x14ac:dyDescent="0.25">
      <c r="A147" s="26"/>
      <c r="B147" s="178"/>
      <c r="C147" s="126"/>
      <c r="D147" s="27"/>
      <c r="E147" s="28"/>
      <c r="F147" s="168"/>
      <c r="G147" s="169"/>
      <c r="H147" s="182"/>
      <c r="I147" s="183"/>
      <c r="J147" s="192"/>
      <c r="K147" s="193"/>
      <c r="L147" s="194"/>
      <c r="M147" s="194"/>
      <c r="N147" s="194"/>
      <c r="O147" s="195"/>
      <c r="P147" s="196"/>
      <c r="Q147" s="195"/>
      <c r="R147" s="195"/>
      <c r="S147" s="197"/>
      <c r="T147" s="318" t="str">
        <f t="shared" si="10"/>
        <v/>
      </c>
      <c r="U147" s="438"/>
      <c r="V147" s="182"/>
      <c r="W147" s="27"/>
      <c r="X147" s="182"/>
      <c r="Y147" s="169"/>
      <c r="AA147" s="304">
        <f t="shared" si="11"/>
        <v>0</v>
      </c>
      <c r="AB147" s="305">
        <f t="shared" si="12"/>
        <v>0</v>
      </c>
    </row>
    <row r="148" spans="1:28" x14ac:dyDescent="0.25">
      <c r="A148" s="26"/>
      <c r="B148" s="178"/>
      <c r="C148" s="126"/>
      <c r="D148" s="27"/>
      <c r="E148" s="28"/>
      <c r="F148" s="168"/>
      <c r="G148" s="169"/>
      <c r="H148" s="182"/>
      <c r="I148" s="183"/>
      <c r="J148" s="192"/>
      <c r="K148" s="193"/>
      <c r="L148" s="194"/>
      <c r="M148" s="194"/>
      <c r="N148" s="194"/>
      <c r="O148" s="195"/>
      <c r="P148" s="196"/>
      <c r="Q148" s="195"/>
      <c r="R148" s="195"/>
      <c r="S148" s="197"/>
      <c r="T148" s="318" t="str">
        <f t="shared" si="10"/>
        <v/>
      </c>
      <c r="U148" s="438"/>
      <c r="V148" s="182"/>
      <c r="W148" s="27"/>
      <c r="X148" s="182"/>
      <c r="Y148" s="169"/>
      <c r="AA148" s="304">
        <f t="shared" si="11"/>
        <v>0</v>
      </c>
      <c r="AB148" s="305">
        <f t="shared" si="12"/>
        <v>0</v>
      </c>
    </row>
    <row r="149" spans="1:28" x14ac:dyDescent="0.25">
      <c r="A149" s="26"/>
      <c r="B149" s="178"/>
      <c r="C149" s="126"/>
      <c r="D149" s="27"/>
      <c r="E149" s="28"/>
      <c r="F149" s="168"/>
      <c r="G149" s="169"/>
      <c r="H149" s="182"/>
      <c r="I149" s="183"/>
      <c r="J149" s="192"/>
      <c r="K149" s="193"/>
      <c r="L149" s="194"/>
      <c r="M149" s="194"/>
      <c r="N149" s="194"/>
      <c r="O149" s="195"/>
      <c r="P149" s="196"/>
      <c r="Q149" s="195"/>
      <c r="R149" s="195"/>
      <c r="S149" s="197"/>
      <c r="T149" s="318" t="str">
        <f t="shared" si="10"/>
        <v/>
      </c>
      <c r="U149" s="438"/>
      <c r="V149" s="182"/>
      <c r="W149" s="27"/>
      <c r="X149" s="182"/>
      <c r="Y149" s="169"/>
      <c r="AA149" s="304">
        <f t="shared" si="11"/>
        <v>0</v>
      </c>
      <c r="AB149" s="305">
        <f t="shared" si="12"/>
        <v>0</v>
      </c>
    </row>
    <row r="150" spans="1:28" x14ac:dyDescent="0.25">
      <c r="A150" s="26"/>
      <c r="B150" s="178"/>
      <c r="C150" s="126"/>
      <c r="D150" s="27"/>
      <c r="E150" s="28"/>
      <c r="F150" s="168"/>
      <c r="G150" s="169"/>
      <c r="H150" s="182"/>
      <c r="I150" s="183"/>
      <c r="J150" s="192"/>
      <c r="K150" s="193"/>
      <c r="L150" s="194"/>
      <c r="M150" s="194"/>
      <c r="N150" s="194"/>
      <c r="O150" s="195"/>
      <c r="P150" s="196"/>
      <c r="Q150" s="195"/>
      <c r="R150" s="195"/>
      <c r="S150" s="197"/>
      <c r="T150" s="318" t="str">
        <f t="shared" si="10"/>
        <v/>
      </c>
      <c r="U150" s="438"/>
      <c r="V150" s="182"/>
      <c r="W150" s="27"/>
      <c r="X150" s="182"/>
      <c r="Y150" s="169"/>
      <c r="AA150" s="304">
        <f t="shared" si="11"/>
        <v>0</v>
      </c>
      <c r="AB150" s="305">
        <f t="shared" si="12"/>
        <v>0</v>
      </c>
    </row>
    <row r="151" spans="1:28" x14ac:dyDescent="0.25">
      <c r="A151" s="26"/>
      <c r="B151" s="178"/>
      <c r="C151" s="126"/>
      <c r="D151" s="27"/>
      <c r="E151" s="28"/>
      <c r="F151" s="168"/>
      <c r="G151" s="169"/>
      <c r="H151" s="182"/>
      <c r="I151" s="183"/>
      <c r="J151" s="192"/>
      <c r="K151" s="193"/>
      <c r="L151" s="194"/>
      <c r="M151" s="194"/>
      <c r="N151" s="194"/>
      <c r="O151" s="195"/>
      <c r="P151" s="196"/>
      <c r="Q151" s="195"/>
      <c r="R151" s="195"/>
      <c r="S151" s="197"/>
      <c r="T151" s="318" t="str">
        <f t="shared" si="10"/>
        <v/>
      </c>
      <c r="U151" s="438"/>
      <c r="V151" s="182"/>
      <c r="W151" s="27"/>
      <c r="X151" s="182"/>
      <c r="Y151" s="169"/>
      <c r="AA151" s="304">
        <f t="shared" si="11"/>
        <v>0</v>
      </c>
      <c r="AB151" s="305">
        <f t="shared" si="12"/>
        <v>0</v>
      </c>
    </row>
    <row r="152" spans="1:28" x14ac:dyDescent="0.25">
      <c r="A152" s="26"/>
      <c r="B152" s="178"/>
      <c r="C152" s="126"/>
      <c r="D152" s="27"/>
      <c r="E152" s="28"/>
      <c r="F152" s="168"/>
      <c r="G152" s="169"/>
      <c r="H152" s="182"/>
      <c r="I152" s="183"/>
      <c r="J152" s="192"/>
      <c r="K152" s="193"/>
      <c r="L152" s="194"/>
      <c r="M152" s="194"/>
      <c r="N152" s="194"/>
      <c r="O152" s="195"/>
      <c r="P152" s="196"/>
      <c r="Q152" s="195"/>
      <c r="R152" s="195"/>
      <c r="S152" s="197"/>
      <c r="T152" s="318" t="str">
        <f t="shared" si="10"/>
        <v/>
      </c>
      <c r="U152" s="438"/>
      <c r="V152" s="182"/>
      <c r="W152" s="27"/>
      <c r="X152" s="182"/>
      <c r="Y152" s="169"/>
      <c r="AA152" s="304">
        <f t="shared" si="11"/>
        <v>0</v>
      </c>
      <c r="AB152" s="305">
        <f t="shared" si="12"/>
        <v>0</v>
      </c>
    </row>
    <row r="153" spans="1:28" x14ac:dyDescent="0.25">
      <c r="A153" s="26"/>
      <c r="B153" s="178"/>
      <c r="C153" s="126"/>
      <c r="D153" s="27"/>
      <c r="E153" s="28"/>
      <c r="F153" s="168"/>
      <c r="G153" s="169"/>
      <c r="H153" s="182"/>
      <c r="I153" s="183"/>
      <c r="J153" s="192"/>
      <c r="K153" s="193"/>
      <c r="L153" s="194"/>
      <c r="M153" s="194"/>
      <c r="N153" s="194"/>
      <c r="O153" s="195"/>
      <c r="P153" s="196"/>
      <c r="Q153" s="195"/>
      <c r="R153" s="195"/>
      <c r="S153" s="197"/>
      <c r="T153" s="318" t="str">
        <f t="shared" si="10"/>
        <v/>
      </c>
      <c r="U153" s="438"/>
      <c r="V153" s="182"/>
      <c r="W153" s="27"/>
      <c r="X153" s="182"/>
      <c r="Y153" s="169"/>
      <c r="AA153" s="304">
        <f t="shared" si="11"/>
        <v>0</v>
      </c>
      <c r="AB153" s="305">
        <f t="shared" si="12"/>
        <v>0</v>
      </c>
    </row>
    <row r="154" spans="1:28" x14ac:dyDescent="0.25">
      <c r="A154" s="26"/>
      <c r="B154" s="178"/>
      <c r="C154" s="126"/>
      <c r="D154" s="27"/>
      <c r="E154" s="28"/>
      <c r="F154" s="168"/>
      <c r="G154" s="169"/>
      <c r="H154" s="182"/>
      <c r="I154" s="183"/>
      <c r="J154" s="192"/>
      <c r="K154" s="193"/>
      <c r="L154" s="194"/>
      <c r="M154" s="194"/>
      <c r="N154" s="194"/>
      <c r="O154" s="195"/>
      <c r="P154" s="196"/>
      <c r="Q154" s="195"/>
      <c r="R154" s="195"/>
      <c r="S154" s="197"/>
      <c r="T154" s="318" t="str">
        <f t="shared" si="10"/>
        <v/>
      </c>
      <c r="U154" s="438"/>
      <c r="V154" s="182"/>
      <c r="W154" s="27"/>
      <c r="X154" s="182"/>
      <c r="Y154" s="169"/>
      <c r="AA154" s="304">
        <f t="shared" si="11"/>
        <v>0</v>
      </c>
      <c r="AB154" s="305">
        <f t="shared" si="12"/>
        <v>0</v>
      </c>
    </row>
    <row r="155" spans="1:28" x14ac:dyDescent="0.25">
      <c r="A155" s="26"/>
      <c r="B155" s="178"/>
      <c r="C155" s="126"/>
      <c r="D155" s="27"/>
      <c r="E155" s="28"/>
      <c r="F155" s="168"/>
      <c r="G155" s="169"/>
      <c r="H155" s="182"/>
      <c r="I155" s="183"/>
      <c r="J155" s="192"/>
      <c r="K155" s="193"/>
      <c r="L155" s="194"/>
      <c r="M155" s="194"/>
      <c r="N155" s="194"/>
      <c r="O155" s="195"/>
      <c r="P155" s="196"/>
      <c r="Q155" s="195"/>
      <c r="R155" s="195"/>
      <c r="S155" s="197"/>
      <c r="T155" s="318" t="str">
        <f t="shared" si="10"/>
        <v/>
      </c>
      <c r="U155" s="438"/>
      <c r="V155" s="182"/>
      <c r="W155" s="27"/>
      <c r="X155" s="182"/>
      <c r="Y155" s="169"/>
      <c r="AA155" s="304">
        <f t="shared" si="11"/>
        <v>0</v>
      </c>
      <c r="AB155" s="305">
        <f t="shared" si="12"/>
        <v>0</v>
      </c>
    </row>
    <row r="156" spans="1:28" x14ac:dyDescent="0.25">
      <c r="A156" s="26"/>
      <c r="B156" s="178"/>
      <c r="C156" s="126"/>
      <c r="D156" s="27"/>
      <c r="E156" s="28"/>
      <c r="F156" s="168"/>
      <c r="G156" s="169"/>
      <c r="H156" s="182"/>
      <c r="I156" s="183"/>
      <c r="J156" s="192"/>
      <c r="K156" s="193"/>
      <c r="L156" s="194"/>
      <c r="M156" s="194"/>
      <c r="N156" s="194"/>
      <c r="O156" s="195"/>
      <c r="P156" s="196"/>
      <c r="Q156" s="195"/>
      <c r="R156" s="195"/>
      <c r="S156" s="197"/>
      <c r="T156" s="318" t="str">
        <f t="shared" si="10"/>
        <v/>
      </c>
      <c r="U156" s="438"/>
      <c r="V156" s="182"/>
      <c r="W156" s="27"/>
      <c r="X156" s="182"/>
      <c r="Y156" s="169"/>
      <c r="AA156" s="304">
        <f t="shared" si="11"/>
        <v>0</v>
      </c>
      <c r="AB156" s="305">
        <f t="shared" si="12"/>
        <v>0</v>
      </c>
    </row>
    <row r="157" spans="1:28" x14ac:dyDescent="0.25">
      <c r="A157" s="26"/>
      <c r="B157" s="178"/>
      <c r="C157" s="126"/>
      <c r="D157" s="27"/>
      <c r="E157" s="28"/>
      <c r="F157" s="168"/>
      <c r="G157" s="169"/>
      <c r="H157" s="182"/>
      <c r="I157" s="183"/>
      <c r="J157" s="192"/>
      <c r="K157" s="193"/>
      <c r="L157" s="194"/>
      <c r="M157" s="194"/>
      <c r="N157" s="194"/>
      <c r="O157" s="195"/>
      <c r="P157" s="196"/>
      <c r="Q157" s="195"/>
      <c r="R157" s="195"/>
      <c r="S157" s="197"/>
      <c r="T157" s="318" t="str">
        <f t="shared" si="10"/>
        <v/>
      </c>
      <c r="U157" s="438"/>
      <c r="V157" s="182"/>
      <c r="W157" s="27"/>
      <c r="X157" s="182"/>
      <c r="Y157" s="169"/>
      <c r="AA157" s="304">
        <f t="shared" si="11"/>
        <v>0</v>
      </c>
      <c r="AB157" s="305">
        <f t="shared" si="12"/>
        <v>0</v>
      </c>
    </row>
    <row r="158" spans="1:28" x14ac:dyDescent="0.25">
      <c r="A158" s="26"/>
      <c r="B158" s="178"/>
      <c r="C158" s="126"/>
      <c r="D158" s="27"/>
      <c r="E158" s="28"/>
      <c r="F158" s="168"/>
      <c r="G158" s="169"/>
      <c r="H158" s="182"/>
      <c r="I158" s="183"/>
      <c r="J158" s="192"/>
      <c r="K158" s="193"/>
      <c r="L158" s="194"/>
      <c r="M158" s="194"/>
      <c r="N158" s="194"/>
      <c r="O158" s="195"/>
      <c r="P158" s="196"/>
      <c r="Q158" s="195"/>
      <c r="R158" s="195"/>
      <c r="S158" s="197"/>
      <c r="T158" s="318" t="str">
        <f t="shared" si="10"/>
        <v/>
      </c>
      <c r="U158" s="438"/>
      <c r="V158" s="182"/>
      <c r="W158" s="27"/>
      <c r="X158" s="182"/>
      <c r="Y158" s="169"/>
      <c r="AA158" s="304">
        <f t="shared" si="11"/>
        <v>0</v>
      </c>
      <c r="AB158" s="305">
        <f t="shared" si="12"/>
        <v>0</v>
      </c>
    </row>
    <row r="159" spans="1:28" x14ac:dyDescent="0.25">
      <c r="A159" s="26"/>
      <c r="B159" s="178"/>
      <c r="C159" s="126"/>
      <c r="D159" s="27"/>
      <c r="E159" s="28"/>
      <c r="F159" s="168"/>
      <c r="G159" s="169"/>
      <c r="H159" s="182"/>
      <c r="I159" s="183"/>
      <c r="J159" s="192"/>
      <c r="K159" s="193"/>
      <c r="L159" s="194"/>
      <c r="M159" s="194"/>
      <c r="N159" s="194"/>
      <c r="O159" s="195"/>
      <c r="P159" s="196"/>
      <c r="Q159" s="195"/>
      <c r="R159" s="195"/>
      <c r="S159" s="197"/>
      <c r="T159" s="318" t="str">
        <f t="shared" si="10"/>
        <v/>
      </c>
      <c r="U159" s="438"/>
      <c r="V159" s="182"/>
      <c r="W159" s="27"/>
      <c r="X159" s="182"/>
      <c r="Y159" s="169"/>
      <c r="AA159" s="304">
        <f t="shared" si="11"/>
        <v>0</v>
      </c>
      <c r="AB159" s="305">
        <f t="shared" si="12"/>
        <v>0</v>
      </c>
    </row>
    <row r="160" spans="1:28" x14ac:dyDescent="0.25">
      <c r="A160" s="26"/>
      <c r="B160" s="178"/>
      <c r="C160" s="126"/>
      <c r="D160" s="27"/>
      <c r="E160" s="28"/>
      <c r="F160" s="168"/>
      <c r="G160" s="169"/>
      <c r="H160" s="182"/>
      <c r="I160" s="183"/>
      <c r="J160" s="192"/>
      <c r="K160" s="193"/>
      <c r="L160" s="194"/>
      <c r="M160" s="194"/>
      <c r="N160" s="194"/>
      <c r="O160" s="195"/>
      <c r="P160" s="196"/>
      <c r="Q160" s="195"/>
      <c r="R160" s="195"/>
      <c r="S160" s="197"/>
      <c r="T160" s="318" t="str">
        <f t="shared" si="10"/>
        <v/>
      </c>
      <c r="U160" s="438"/>
      <c r="V160" s="182"/>
      <c r="W160" s="27"/>
      <c r="X160" s="182"/>
      <c r="Y160" s="169"/>
      <c r="AA160" s="304">
        <f t="shared" si="11"/>
        <v>0</v>
      </c>
      <c r="AB160" s="305">
        <f t="shared" si="12"/>
        <v>0</v>
      </c>
    </row>
    <row r="161" spans="1:28" x14ac:dyDescent="0.25">
      <c r="A161" s="26"/>
      <c r="B161" s="178"/>
      <c r="C161" s="126"/>
      <c r="D161" s="27"/>
      <c r="E161" s="28"/>
      <c r="F161" s="168"/>
      <c r="G161" s="169"/>
      <c r="H161" s="182"/>
      <c r="I161" s="183"/>
      <c r="J161" s="192"/>
      <c r="K161" s="193"/>
      <c r="L161" s="194"/>
      <c r="M161" s="194"/>
      <c r="N161" s="194"/>
      <c r="O161" s="195"/>
      <c r="P161" s="196"/>
      <c r="Q161" s="195"/>
      <c r="R161" s="195"/>
      <c r="S161" s="197"/>
      <c r="T161" s="318" t="str">
        <f t="shared" si="10"/>
        <v/>
      </c>
      <c r="U161" s="438"/>
      <c r="V161" s="182"/>
      <c r="W161" s="27"/>
      <c r="X161" s="182"/>
      <c r="Y161" s="169"/>
      <c r="AA161" s="304">
        <f t="shared" si="11"/>
        <v>0</v>
      </c>
      <c r="AB161" s="305">
        <f t="shared" si="12"/>
        <v>0</v>
      </c>
    </row>
    <row r="162" spans="1:28" x14ac:dyDescent="0.25">
      <c r="A162" s="26"/>
      <c r="B162" s="178"/>
      <c r="C162" s="126"/>
      <c r="D162" s="27"/>
      <c r="E162" s="28"/>
      <c r="F162" s="168"/>
      <c r="G162" s="169"/>
      <c r="H162" s="182"/>
      <c r="I162" s="183"/>
      <c r="J162" s="192"/>
      <c r="K162" s="193"/>
      <c r="L162" s="194"/>
      <c r="M162" s="194"/>
      <c r="N162" s="194"/>
      <c r="O162" s="195"/>
      <c r="P162" s="196"/>
      <c r="Q162" s="195"/>
      <c r="R162" s="195"/>
      <c r="S162" s="197"/>
      <c r="T162" s="318" t="str">
        <f t="shared" si="10"/>
        <v/>
      </c>
      <c r="U162" s="438"/>
      <c r="V162" s="182"/>
      <c r="W162" s="27"/>
      <c r="X162" s="182"/>
      <c r="Y162" s="169"/>
      <c r="AA162" s="304">
        <f t="shared" si="11"/>
        <v>0</v>
      </c>
      <c r="AB162" s="305">
        <f t="shared" si="12"/>
        <v>0</v>
      </c>
    </row>
    <row r="163" spans="1:28" x14ac:dyDescent="0.25">
      <c r="A163" s="26"/>
      <c r="B163" s="178"/>
      <c r="C163" s="126"/>
      <c r="D163" s="27"/>
      <c r="E163" s="28"/>
      <c r="F163" s="168"/>
      <c r="G163" s="169"/>
      <c r="H163" s="182"/>
      <c r="I163" s="183"/>
      <c r="J163" s="192"/>
      <c r="K163" s="193"/>
      <c r="L163" s="194"/>
      <c r="M163" s="194"/>
      <c r="N163" s="194"/>
      <c r="O163" s="195"/>
      <c r="P163" s="196"/>
      <c r="Q163" s="195"/>
      <c r="R163" s="195"/>
      <c r="S163" s="197"/>
      <c r="T163" s="318" t="str">
        <f t="shared" si="10"/>
        <v/>
      </c>
      <c r="U163" s="438"/>
      <c r="V163" s="182"/>
      <c r="W163" s="27"/>
      <c r="X163" s="182"/>
      <c r="Y163" s="169"/>
      <c r="AA163" s="304">
        <f t="shared" si="11"/>
        <v>0</v>
      </c>
      <c r="AB163" s="305">
        <f t="shared" si="12"/>
        <v>0</v>
      </c>
    </row>
    <row r="164" spans="1:28" x14ac:dyDescent="0.25">
      <c r="A164" s="26"/>
      <c r="B164" s="178"/>
      <c r="C164" s="126"/>
      <c r="D164" s="27"/>
      <c r="E164" s="28"/>
      <c r="F164" s="168"/>
      <c r="G164" s="169"/>
      <c r="H164" s="182"/>
      <c r="I164" s="183"/>
      <c r="J164" s="192"/>
      <c r="K164" s="193"/>
      <c r="L164" s="194"/>
      <c r="M164" s="194"/>
      <c r="N164" s="194"/>
      <c r="O164" s="195"/>
      <c r="P164" s="196"/>
      <c r="Q164" s="195"/>
      <c r="R164" s="195"/>
      <c r="S164" s="197"/>
      <c r="T164" s="318" t="str">
        <f t="shared" si="10"/>
        <v/>
      </c>
      <c r="U164" s="438"/>
      <c r="V164" s="182"/>
      <c r="W164" s="27"/>
      <c r="X164" s="182"/>
      <c r="Y164" s="169"/>
      <c r="AA164" s="304">
        <f t="shared" si="11"/>
        <v>0</v>
      </c>
      <c r="AB164" s="305">
        <f t="shared" si="12"/>
        <v>0</v>
      </c>
    </row>
    <row r="165" spans="1:28" x14ac:dyDescent="0.25">
      <c r="A165" s="26"/>
      <c r="B165" s="178"/>
      <c r="C165" s="126"/>
      <c r="D165" s="27"/>
      <c r="E165" s="28"/>
      <c r="F165" s="168"/>
      <c r="G165" s="169"/>
      <c r="H165" s="182"/>
      <c r="I165" s="183"/>
      <c r="J165" s="192"/>
      <c r="K165" s="193"/>
      <c r="L165" s="194"/>
      <c r="M165" s="194"/>
      <c r="N165" s="194"/>
      <c r="O165" s="195"/>
      <c r="P165" s="196"/>
      <c r="Q165" s="195"/>
      <c r="R165" s="195"/>
      <c r="S165" s="197"/>
      <c r="T165" s="318" t="str">
        <f t="shared" si="10"/>
        <v/>
      </c>
      <c r="U165" s="438"/>
      <c r="V165" s="182"/>
      <c r="W165" s="27"/>
      <c r="X165" s="182"/>
      <c r="Y165" s="169"/>
      <c r="AA165" s="304">
        <f t="shared" si="11"/>
        <v>0</v>
      </c>
      <c r="AB165" s="305">
        <f t="shared" si="12"/>
        <v>0</v>
      </c>
    </row>
    <row r="166" spans="1:28" x14ac:dyDescent="0.25">
      <c r="A166" s="26"/>
      <c r="B166" s="178"/>
      <c r="C166" s="126"/>
      <c r="D166" s="27"/>
      <c r="E166" s="28"/>
      <c r="F166" s="168"/>
      <c r="G166" s="169"/>
      <c r="H166" s="182"/>
      <c r="I166" s="183"/>
      <c r="J166" s="192"/>
      <c r="K166" s="193"/>
      <c r="L166" s="194"/>
      <c r="M166" s="194"/>
      <c r="N166" s="194"/>
      <c r="O166" s="195"/>
      <c r="P166" s="196"/>
      <c r="Q166" s="195"/>
      <c r="R166" s="195"/>
      <c r="S166" s="197"/>
      <c r="T166" s="318" t="str">
        <f t="shared" si="10"/>
        <v/>
      </c>
      <c r="U166" s="438"/>
      <c r="V166" s="182"/>
      <c r="W166" s="27"/>
      <c r="X166" s="182"/>
      <c r="Y166" s="169"/>
      <c r="AA166" s="304">
        <f t="shared" si="11"/>
        <v>0</v>
      </c>
      <c r="AB166" s="305">
        <f t="shared" si="12"/>
        <v>0</v>
      </c>
    </row>
    <row r="167" spans="1:28" x14ac:dyDescent="0.25">
      <c r="A167" s="26"/>
      <c r="B167" s="178"/>
      <c r="C167" s="126"/>
      <c r="D167" s="27"/>
      <c r="E167" s="28"/>
      <c r="F167" s="168"/>
      <c r="G167" s="169"/>
      <c r="H167" s="182"/>
      <c r="I167" s="183"/>
      <c r="J167" s="192"/>
      <c r="K167" s="193"/>
      <c r="L167" s="194"/>
      <c r="M167" s="194"/>
      <c r="N167" s="194"/>
      <c r="O167" s="195"/>
      <c r="P167" s="196"/>
      <c r="Q167" s="195"/>
      <c r="R167" s="195"/>
      <c r="S167" s="197"/>
      <c r="T167" s="318" t="str">
        <f t="shared" si="10"/>
        <v/>
      </c>
      <c r="U167" s="438"/>
      <c r="V167" s="182"/>
      <c r="W167" s="27"/>
      <c r="X167" s="182"/>
      <c r="Y167" s="169"/>
      <c r="AA167" s="304">
        <f t="shared" si="11"/>
        <v>0</v>
      </c>
      <c r="AB167" s="305">
        <f t="shared" si="12"/>
        <v>0</v>
      </c>
    </row>
    <row r="168" spans="1:28" x14ac:dyDescent="0.25">
      <c r="A168" s="26"/>
      <c r="B168" s="178"/>
      <c r="C168" s="126"/>
      <c r="D168" s="27"/>
      <c r="E168" s="28"/>
      <c r="F168" s="168"/>
      <c r="G168" s="169"/>
      <c r="H168" s="182"/>
      <c r="I168" s="183"/>
      <c r="J168" s="192"/>
      <c r="K168" s="193"/>
      <c r="L168" s="194"/>
      <c r="M168" s="194"/>
      <c r="N168" s="194"/>
      <c r="O168" s="195"/>
      <c r="P168" s="196"/>
      <c r="Q168" s="195"/>
      <c r="R168" s="195"/>
      <c r="S168" s="197"/>
      <c r="T168" s="318" t="str">
        <f t="shared" si="10"/>
        <v/>
      </c>
      <c r="U168" s="438"/>
      <c r="V168" s="182"/>
      <c r="W168" s="27"/>
      <c r="X168" s="182"/>
      <c r="Y168" s="169"/>
      <c r="AA168" s="304">
        <f t="shared" si="11"/>
        <v>0</v>
      </c>
      <c r="AB168" s="305">
        <f t="shared" si="12"/>
        <v>0</v>
      </c>
    </row>
    <row r="169" spans="1:28" x14ac:dyDescent="0.25">
      <c r="A169" s="26"/>
      <c r="B169" s="178"/>
      <c r="C169" s="126"/>
      <c r="D169" s="27"/>
      <c r="E169" s="28"/>
      <c r="F169" s="168"/>
      <c r="G169" s="169"/>
      <c r="H169" s="182"/>
      <c r="I169" s="183"/>
      <c r="J169" s="192"/>
      <c r="K169" s="193"/>
      <c r="L169" s="194"/>
      <c r="M169" s="194"/>
      <c r="N169" s="194"/>
      <c r="O169" s="195"/>
      <c r="P169" s="196"/>
      <c r="Q169" s="195"/>
      <c r="R169" s="195"/>
      <c r="S169" s="197"/>
      <c r="T169" s="318" t="str">
        <f t="shared" si="10"/>
        <v/>
      </c>
      <c r="U169" s="438"/>
      <c r="V169" s="182"/>
      <c r="W169" s="27"/>
      <c r="X169" s="182"/>
      <c r="Y169" s="169"/>
      <c r="AA169" s="304">
        <f t="shared" si="11"/>
        <v>0</v>
      </c>
      <c r="AB169" s="305">
        <f t="shared" si="12"/>
        <v>0</v>
      </c>
    </row>
    <row r="170" spans="1:28" x14ac:dyDescent="0.25">
      <c r="A170" s="26"/>
      <c r="B170" s="178"/>
      <c r="C170" s="126"/>
      <c r="D170" s="27"/>
      <c r="E170" s="28"/>
      <c r="F170" s="168"/>
      <c r="G170" s="169"/>
      <c r="H170" s="182"/>
      <c r="I170" s="183"/>
      <c r="J170" s="192"/>
      <c r="K170" s="193"/>
      <c r="L170" s="194"/>
      <c r="M170" s="194"/>
      <c r="N170" s="194"/>
      <c r="O170" s="195"/>
      <c r="P170" s="196"/>
      <c r="Q170" s="195"/>
      <c r="R170" s="195"/>
      <c r="S170" s="197"/>
      <c r="T170" s="318" t="str">
        <f t="shared" si="10"/>
        <v/>
      </c>
      <c r="U170" s="438"/>
      <c r="V170" s="182"/>
      <c r="W170" s="27"/>
      <c r="X170" s="182"/>
      <c r="Y170" s="169"/>
      <c r="AA170" s="304">
        <f t="shared" si="11"/>
        <v>0</v>
      </c>
      <c r="AB170" s="305">
        <f t="shared" si="12"/>
        <v>0</v>
      </c>
    </row>
    <row r="171" spans="1:28" x14ac:dyDescent="0.25">
      <c r="A171" s="26"/>
      <c r="B171" s="178"/>
      <c r="C171" s="126"/>
      <c r="D171" s="27"/>
      <c r="E171" s="28"/>
      <c r="F171" s="168"/>
      <c r="G171" s="169"/>
      <c r="H171" s="182"/>
      <c r="I171" s="183"/>
      <c r="J171" s="192"/>
      <c r="K171" s="193"/>
      <c r="L171" s="194"/>
      <c r="M171" s="194"/>
      <c r="N171" s="194"/>
      <c r="O171" s="195"/>
      <c r="P171" s="196"/>
      <c r="Q171" s="195"/>
      <c r="R171" s="195"/>
      <c r="S171" s="197"/>
      <c r="T171" s="318" t="str">
        <f t="shared" si="10"/>
        <v/>
      </c>
      <c r="U171" s="438"/>
      <c r="V171" s="182"/>
      <c r="W171" s="27"/>
      <c r="X171" s="182"/>
      <c r="Y171" s="169"/>
      <c r="AA171" s="304">
        <f t="shared" si="11"/>
        <v>0</v>
      </c>
      <c r="AB171" s="305">
        <f t="shared" si="12"/>
        <v>0</v>
      </c>
    </row>
    <row r="172" spans="1:28" x14ac:dyDescent="0.25">
      <c r="A172" s="26"/>
      <c r="B172" s="178"/>
      <c r="C172" s="126"/>
      <c r="D172" s="27"/>
      <c r="E172" s="28"/>
      <c r="F172" s="168"/>
      <c r="G172" s="169"/>
      <c r="H172" s="182"/>
      <c r="I172" s="183"/>
      <c r="J172" s="192"/>
      <c r="K172" s="193"/>
      <c r="L172" s="194"/>
      <c r="M172" s="194"/>
      <c r="N172" s="194"/>
      <c r="O172" s="195"/>
      <c r="P172" s="196"/>
      <c r="Q172" s="195"/>
      <c r="R172" s="195"/>
      <c r="S172" s="197"/>
      <c r="T172" s="318" t="str">
        <f t="shared" si="10"/>
        <v/>
      </c>
      <c r="U172" s="438"/>
      <c r="V172" s="182"/>
      <c r="W172" s="27"/>
      <c r="X172" s="182"/>
      <c r="Y172" s="169"/>
      <c r="AA172" s="304">
        <f t="shared" si="11"/>
        <v>0</v>
      </c>
      <c r="AB172" s="305">
        <f t="shared" si="12"/>
        <v>0</v>
      </c>
    </row>
    <row r="173" spans="1:28" x14ac:dyDescent="0.25">
      <c r="A173" s="26"/>
      <c r="B173" s="178"/>
      <c r="C173" s="126"/>
      <c r="D173" s="27"/>
      <c r="E173" s="28"/>
      <c r="F173" s="168"/>
      <c r="G173" s="169"/>
      <c r="H173" s="182"/>
      <c r="I173" s="183"/>
      <c r="J173" s="192"/>
      <c r="K173" s="193"/>
      <c r="L173" s="194"/>
      <c r="M173" s="194"/>
      <c r="N173" s="194"/>
      <c r="O173" s="195"/>
      <c r="P173" s="196"/>
      <c r="Q173" s="195"/>
      <c r="R173" s="195"/>
      <c r="S173" s="197"/>
      <c r="T173" s="318" t="str">
        <f t="shared" si="10"/>
        <v/>
      </c>
      <c r="U173" s="438"/>
      <c r="V173" s="182"/>
      <c r="W173" s="27"/>
      <c r="X173" s="182"/>
      <c r="Y173" s="169"/>
      <c r="AA173" s="304">
        <f t="shared" si="11"/>
        <v>0</v>
      </c>
      <c r="AB173" s="305">
        <f t="shared" si="12"/>
        <v>0</v>
      </c>
    </row>
    <row r="174" spans="1:28" x14ac:dyDescent="0.25">
      <c r="A174" s="26"/>
      <c r="B174" s="178"/>
      <c r="C174" s="126"/>
      <c r="D174" s="27"/>
      <c r="E174" s="28"/>
      <c r="F174" s="168"/>
      <c r="G174" s="169"/>
      <c r="H174" s="182"/>
      <c r="I174" s="183"/>
      <c r="J174" s="192"/>
      <c r="K174" s="193"/>
      <c r="L174" s="194"/>
      <c r="M174" s="194"/>
      <c r="N174" s="194"/>
      <c r="O174" s="195"/>
      <c r="P174" s="196"/>
      <c r="Q174" s="195"/>
      <c r="R174" s="195"/>
      <c r="S174" s="197"/>
      <c r="T174" s="318" t="str">
        <f t="shared" si="10"/>
        <v/>
      </c>
      <c r="U174" s="438"/>
      <c r="V174" s="182"/>
      <c r="W174" s="27"/>
      <c r="X174" s="182"/>
      <c r="Y174" s="169"/>
      <c r="AA174" s="304">
        <f t="shared" si="11"/>
        <v>0</v>
      </c>
      <c r="AB174" s="305">
        <f t="shared" si="12"/>
        <v>0</v>
      </c>
    </row>
    <row r="175" spans="1:28" x14ac:dyDescent="0.25">
      <c r="A175" s="26"/>
      <c r="B175" s="178"/>
      <c r="C175" s="126"/>
      <c r="D175" s="27"/>
      <c r="E175" s="28"/>
      <c r="F175" s="168"/>
      <c r="G175" s="169"/>
      <c r="H175" s="182"/>
      <c r="I175" s="183"/>
      <c r="J175" s="192"/>
      <c r="K175" s="193"/>
      <c r="L175" s="194"/>
      <c r="M175" s="194"/>
      <c r="N175" s="194"/>
      <c r="O175" s="195"/>
      <c r="P175" s="196"/>
      <c r="Q175" s="195"/>
      <c r="R175" s="195"/>
      <c r="S175" s="197"/>
      <c r="T175" s="318" t="str">
        <f t="shared" si="10"/>
        <v/>
      </c>
      <c r="U175" s="438"/>
      <c r="V175" s="182"/>
      <c r="W175" s="27"/>
      <c r="X175" s="182"/>
      <c r="Y175" s="169"/>
      <c r="AA175" s="304">
        <f t="shared" si="11"/>
        <v>0</v>
      </c>
      <c r="AB175" s="305">
        <f t="shared" si="12"/>
        <v>0</v>
      </c>
    </row>
    <row r="176" spans="1:28" x14ac:dyDescent="0.25">
      <c r="A176" s="26"/>
      <c r="B176" s="178"/>
      <c r="C176" s="126"/>
      <c r="D176" s="27"/>
      <c r="E176" s="28"/>
      <c r="F176" s="168"/>
      <c r="G176" s="169"/>
      <c r="H176" s="182"/>
      <c r="I176" s="183"/>
      <c r="J176" s="192"/>
      <c r="K176" s="193"/>
      <c r="L176" s="194"/>
      <c r="M176" s="194"/>
      <c r="N176" s="194"/>
      <c r="O176" s="195"/>
      <c r="P176" s="196"/>
      <c r="Q176" s="195"/>
      <c r="R176" s="195"/>
      <c r="S176" s="197"/>
      <c r="T176" s="318" t="str">
        <f t="shared" si="10"/>
        <v/>
      </c>
      <c r="U176" s="438"/>
      <c r="V176" s="182"/>
      <c r="W176" s="27"/>
      <c r="X176" s="182"/>
      <c r="Y176" s="169"/>
      <c r="AA176" s="304">
        <f t="shared" si="11"/>
        <v>0</v>
      </c>
      <c r="AB176" s="305">
        <f t="shared" si="12"/>
        <v>0</v>
      </c>
    </row>
    <row r="177" spans="1:28" x14ac:dyDescent="0.25">
      <c r="A177" s="26"/>
      <c r="B177" s="178"/>
      <c r="C177" s="126"/>
      <c r="D177" s="27"/>
      <c r="E177" s="28"/>
      <c r="F177" s="168"/>
      <c r="G177" s="169"/>
      <c r="H177" s="182"/>
      <c r="I177" s="183"/>
      <c r="J177" s="192"/>
      <c r="K177" s="193"/>
      <c r="L177" s="194"/>
      <c r="M177" s="194"/>
      <c r="N177" s="194"/>
      <c r="O177" s="195"/>
      <c r="P177" s="196"/>
      <c r="Q177" s="195"/>
      <c r="R177" s="195"/>
      <c r="S177" s="197"/>
      <c r="T177" s="318" t="str">
        <f t="shared" si="10"/>
        <v/>
      </c>
      <c r="U177" s="438"/>
      <c r="V177" s="182"/>
      <c r="W177" s="27"/>
      <c r="X177" s="182"/>
      <c r="Y177" s="169"/>
      <c r="AA177" s="304">
        <f t="shared" si="11"/>
        <v>0</v>
      </c>
      <c r="AB177" s="305">
        <f t="shared" si="12"/>
        <v>0</v>
      </c>
    </row>
    <row r="178" spans="1:28" x14ac:dyDescent="0.25">
      <c r="A178" s="26"/>
      <c r="B178" s="178"/>
      <c r="C178" s="126"/>
      <c r="D178" s="27"/>
      <c r="E178" s="28"/>
      <c r="F178" s="168"/>
      <c r="G178" s="169"/>
      <c r="H178" s="182"/>
      <c r="I178" s="183"/>
      <c r="J178" s="192"/>
      <c r="K178" s="193"/>
      <c r="L178" s="194"/>
      <c r="M178" s="194"/>
      <c r="N178" s="194"/>
      <c r="O178" s="195"/>
      <c r="P178" s="196"/>
      <c r="Q178" s="195"/>
      <c r="R178" s="195"/>
      <c r="S178" s="197"/>
      <c r="T178" s="318" t="str">
        <f t="shared" si="10"/>
        <v/>
      </c>
      <c r="U178" s="438"/>
      <c r="V178" s="182"/>
      <c r="W178" s="27"/>
      <c r="X178" s="182"/>
      <c r="Y178" s="169"/>
      <c r="AA178" s="304">
        <f t="shared" si="11"/>
        <v>0</v>
      </c>
      <c r="AB178" s="305">
        <f t="shared" si="12"/>
        <v>0</v>
      </c>
    </row>
    <row r="179" spans="1:28" x14ac:dyDescent="0.25">
      <c r="A179" s="26"/>
      <c r="B179" s="178"/>
      <c r="C179" s="126"/>
      <c r="D179" s="27"/>
      <c r="E179" s="28"/>
      <c r="F179" s="168"/>
      <c r="G179" s="169"/>
      <c r="H179" s="182"/>
      <c r="I179" s="183"/>
      <c r="J179" s="192"/>
      <c r="K179" s="193"/>
      <c r="L179" s="194"/>
      <c r="M179" s="194"/>
      <c r="N179" s="194"/>
      <c r="O179" s="195"/>
      <c r="P179" s="196"/>
      <c r="Q179" s="195"/>
      <c r="R179" s="195"/>
      <c r="S179" s="197"/>
      <c r="T179" s="318" t="str">
        <f t="shared" si="10"/>
        <v/>
      </c>
      <c r="U179" s="438"/>
      <c r="V179" s="182"/>
      <c r="W179" s="27"/>
      <c r="X179" s="182"/>
      <c r="Y179" s="169"/>
      <c r="AA179" s="304">
        <f t="shared" si="11"/>
        <v>0</v>
      </c>
      <c r="AB179" s="305">
        <f t="shared" si="12"/>
        <v>0</v>
      </c>
    </row>
    <row r="180" spans="1:28" x14ac:dyDescent="0.25">
      <c r="A180" s="26"/>
      <c r="B180" s="178"/>
      <c r="C180" s="126"/>
      <c r="D180" s="27"/>
      <c r="E180" s="28"/>
      <c r="F180" s="168"/>
      <c r="G180" s="169"/>
      <c r="H180" s="182"/>
      <c r="I180" s="183"/>
      <c r="J180" s="192"/>
      <c r="K180" s="193"/>
      <c r="L180" s="194"/>
      <c r="M180" s="194"/>
      <c r="N180" s="194"/>
      <c r="O180" s="195"/>
      <c r="P180" s="196"/>
      <c r="Q180" s="195"/>
      <c r="R180" s="195"/>
      <c r="S180" s="197"/>
      <c r="T180" s="318" t="str">
        <f t="shared" si="10"/>
        <v/>
      </c>
      <c r="U180" s="438"/>
      <c r="V180" s="182"/>
      <c r="W180" s="27"/>
      <c r="X180" s="182"/>
      <c r="Y180" s="169"/>
      <c r="AA180" s="304">
        <f t="shared" si="11"/>
        <v>0</v>
      </c>
      <c r="AB180" s="305">
        <f t="shared" si="12"/>
        <v>0</v>
      </c>
    </row>
    <row r="181" spans="1:28" x14ac:dyDescent="0.25">
      <c r="A181" s="26"/>
      <c r="B181" s="178"/>
      <c r="C181" s="126"/>
      <c r="D181" s="27"/>
      <c r="E181" s="28"/>
      <c r="F181" s="168"/>
      <c r="G181" s="169"/>
      <c r="H181" s="182"/>
      <c r="I181" s="183"/>
      <c r="J181" s="192"/>
      <c r="K181" s="193"/>
      <c r="L181" s="194"/>
      <c r="M181" s="194"/>
      <c r="N181" s="194"/>
      <c r="O181" s="195"/>
      <c r="P181" s="196"/>
      <c r="Q181" s="195"/>
      <c r="R181" s="195"/>
      <c r="S181" s="197"/>
      <c r="T181" s="318" t="str">
        <f t="shared" si="10"/>
        <v/>
      </c>
      <c r="U181" s="438"/>
      <c r="V181" s="182"/>
      <c r="W181" s="27"/>
      <c r="X181" s="182"/>
      <c r="Y181" s="169"/>
      <c r="AA181" s="304">
        <f t="shared" si="11"/>
        <v>0</v>
      </c>
      <c r="AB181" s="305">
        <f t="shared" si="12"/>
        <v>0</v>
      </c>
    </row>
    <row r="182" spans="1:28" x14ac:dyDescent="0.25">
      <c r="A182" s="26"/>
      <c r="B182" s="178"/>
      <c r="C182" s="126"/>
      <c r="D182" s="27"/>
      <c r="E182" s="28"/>
      <c r="F182" s="168"/>
      <c r="G182" s="169"/>
      <c r="H182" s="182"/>
      <c r="I182" s="183"/>
      <c r="J182" s="192"/>
      <c r="K182" s="193"/>
      <c r="L182" s="194"/>
      <c r="M182" s="194"/>
      <c r="N182" s="194"/>
      <c r="O182" s="195"/>
      <c r="P182" s="196"/>
      <c r="Q182" s="195"/>
      <c r="R182" s="195"/>
      <c r="S182" s="197"/>
      <c r="T182" s="318" t="str">
        <f t="shared" si="10"/>
        <v/>
      </c>
      <c r="U182" s="438"/>
      <c r="V182" s="182"/>
      <c r="W182" s="27"/>
      <c r="X182" s="182"/>
      <c r="Y182" s="169"/>
      <c r="AA182" s="304">
        <f t="shared" si="11"/>
        <v>0</v>
      </c>
      <c r="AB182" s="305">
        <f t="shared" si="12"/>
        <v>0</v>
      </c>
    </row>
    <row r="183" spans="1:28" x14ac:dyDescent="0.25">
      <c r="A183" s="26"/>
      <c r="B183" s="178"/>
      <c r="C183" s="126"/>
      <c r="D183" s="27"/>
      <c r="E183" s="28"/>
      <c r="F183" s="168"/>
      <c r="G183" s="169"/>
      <c r="H183" s="182"/>
      <c r="I183" s="183"/>
      <c r="J183" s="192"/>
      <c r="K183" s="193"/>
      <c r="L183" s="194"/>
      <c r="M183" s="194"/>
      <c r="N183" s="194"/>
      <c r="O183" s="195"/>
      <c r="P183" s="196"/>
      <c r="Q183" s="195"/>
      <c r="R183" s="195"/>
      <c r="S183" s="197"/>
      <c r="T183" s="318" t="str">
        <f t="shared" si="10"/>
        <v/>
      </c>
      <c r="U183" s="438"/>
      <c r="V183" s="182"/>
      <c r="W183" s="27"/>
      <c r="X183" s="182"/>
      <c r="Y183" s="169"/>
      <c r="AA183" s="304">
        <f t="shared" si="11"/>
        <v>0</v>
      </c>
      <c r="AB183" s="305">
        <f t="shared" si="12"/>
        <v>0</v>
      </c>
    </row>
    <row r="184" spans="1:28" x14ac:dyDescent="0.25">
      <c r="A184" s="26"/>
      <c r="B184" s="178"/>
      <c r="C184" s="126"/>
      <c r="D184" s="27"/>
      <c r="E184" s="28"/>
      <c r="F184" s="168"/>
      <c r="G184" s="169"/>
      <c r="H184" s="182"/>
      <c r="I184" s="183"/>
      <c r="J184" s="192"/>
      <c r="K184" s="193"/>
      <c r="L184" s="194"/>
      <c r="M184" s="194"/>
      <c r="N184" s="194"/>
      <c r="O184" s="195"/>
      <c r="P184" s="196"/>
      <c r="Q184" s="195"/>
      <c r="R184" s="195"/>
      <c r="S184" s="197"/>
      <c r="T184" s="318" t="str">
        <f t="shared" si="10"/>
        <v/>
      </c>
      <c r="U184" s="438"/>
      <c r="V184" s="182"/>
      <c r="W184" s="27"/>
      <c r="X184" s="182"/>
      <c r="Y184" s="169"/>
      <c r="AA184" s="304">
        <f t="shared" si="11"/>
        <v>0</v>
      </c>
      <c r="AB184" s="305">
        <f t="shared" si="12"/>
        <v>0</v>
      </c>
    </row>
    <row r="185" spans="1:28" x14ac:dyDescent="0.25">
      <c r="A185" s="26"/>
      <c r="B185" s="178"/>
      <c r="C185" s="126"/>
      <c r="D185" s="27"/>
      <c r="E185" s="28"/>
      <c r="F185" s="168"/>
      <c r="G185" s="169"/>
      <c r="H185" s="182"/>
      <c r="I185" s="183"/>
      <c r="J185" s="192"/>
      <c r="K185" s="193"/>
      <c r="L185" s="194"/>
      <c r="M185" s="194"/>
      <c r="N185" s="194"/>
      <c r="O185" s="195"/>
      <c r="P185" s="196"/>
      <c r="Q185" s="195"/>
      <c r="R185" s="195"/>
      <c r="S185" s="197"/>
      <c r="T185" s="318" t="str">
        <f t="shared" si="10"/>
        <v/>
      </c>
      <c r="U185" s="438"/>
      <c r="V185" s="182"/>
      <c r="W185" s="27"/>
      <c r="X185" s="182"/>
      <c r="Y185" s="169"/>
      <c r="AA185" s="304">
        <f t="shared" si="11"/>
        <v>0</v>
      </c>
      <c r="AB185" s="305">
        <f t="shared" si="12"/>
        <v>0</v>
      </c>
    </row>
    <row r="186" spans="1:28" x14ac:dyDescent="0.25">
      <c r="A186" s="26"/>
      <c r="B186" s="178"/>
      <c r="C186" s="126"/>
      <c r="D186" s="27"/>
      <c r="E186" s="28"/>
      <c r="F186" s="168"/>
      <c r="G186" s="169"/>
      <c r="H186" s="182"/>
      <c r="I186" s="183"/>
      <c r="J186" s="192"/>
      <c r="K186" s="193"/>
      <c r="L186" s="194"/>
      <c r="M186" s="194"/>
      <c r="N186" s="194"/>
      <c r="O186" s="195"/>
      <c r="P186" s="196"/>
      <c r="Q186" s="195"/>
      <c r="R186" s="195"/>
      <c r="S186" s="197"/>
      <c r="T186" s="318" t="str">
        <f t="shared" si="10"/>
        <v/>
      </c>
      <c r="U186" s="438"/>
      <c r="V186" s="182"/>
      <c r="W186" s="27"/>
      <c r="X186" s="182"/>
      <c r="Y186" s="169"/>
      <c r="AA186" s="304">
        <f t="shared" si="11"/>
        <v>0</v>
      </c>
      <c r="AB186" s="305">
        <f t="shared" si="12"/>
        <v>0</v>
      </c>
    </row>
    <row r="187" spans="1:28" x14ac:dyDescent="0.25">
      <c r="A187" s="26"/>
      <c r="B187" s="178"/>
      <c r="C187" s="126"/>
      <c r="D187" s="27"/>
      <c r="E187" s="28"/>
      <c r="F187" s="168"/>
      <c r="G187" s="169"/>
      <c r="H187" s="182"/>
      <c r="I187" s="183"/>
      <c r="J187" s="192"/>
      <c r="K187" s="193"/>
      <c r="L187" s="194"/>
      <c r="M187" s="194"/>
      <c r="N187" s="194"/>
      <c r="O187" s="195"/>
      <c r="P187" s="196"/>
      <c r="Q187" s="195"/>
      <c r="R187" s="195"/>
      <c r="S187" s="197"/>
      <c r="T187" s="318" t="str">
        <f t="shared" si="10"/>
        <v/>
      </c>
      <c r="U187" s="438"/>
      <c r="V187" s="182"/>
      <c r="W187" s="27"/>
      <c r="X187" s="182"/>
      <c r="Y187" s="169"/>
      <c r="AA187" s="304">
        <f t="shared" si="11"/>
        <v>0</v>
      </c>
      <c r="AB187" s="305">
        <f t="shared" si="12"/>
        <v>0</v>
      </c>
    </row>
    <row r="188" spans="1:28" x14ac:dyDescent="0.25">
      <c r="A188" s="26"/>
      <c r="B188" s="178"/>
      <c r="C188" s="126"/>
      <c r="D188" s="27"/>
      <c r="E188" s="28"/>
      <c r="F188" s="168"/>
      <c r="G188" s="169"/>
      <c r="H188" s="182"/>
      <c r="I188" s="183"/>
      <c r="J188" s="192"/>
      <c r="K188" s="193"/>
      <c r="L188" s="194"/>
      <c r="M188" s="194"/>
      <c r="N188" s="194"/>
      <c r="O188" s="195"/>
      <c r="P188" s="196"/>
      <c r="Q188" s="195"/>
      <c r="R188" s="195"/>
      <c r="S188" s="197"/>
      <c r="T188" s="318" t="str">
        <f t="shared" si="10"/>
        <v/>
      </c>
      <c r="U188" s="438"/>
      <c r="V188" s="182"/>
      <c r="W188" s="27"/>
      <c r="X188" s="182"/>
      <c r="Y188" s="169"/>
      <c r="AA188" s="304">
        <f t="shared" si="11"/>
        <v>0</v>
      </c>
      <c r="AB188" s="305">
        <f t="shared" si="12"/>
        <v>0</v>
      </c>
    </row>
    <row r="189" spans="1:28" x14ac:dyDescent="0.25">
      <c r="A189" s="26"/>
      <c r="B189" s="178"/>
      <c r="C189" s="126"/>
      <c r="D189" s="27"/>
      <c r="E189" s="28"/>
      <c r="F189" s="168"/>
      <c r="G189" s="169"/>
      <c r="H189" s="182"/>
      <c r="I189" s="183"/>
      <c r="J189" s="192"/>
      <c r="K189" s="193"/>
      <c r="L189" s="194"/>
      <c r="M189" s="194"/>
      <c r="N189" s="194"/>
      <c r="O189" s="195"/>
      <c r="P189" s="196"/>
      <c r="Q189" s="195"/>
      <c r="R189" s="195"/>
      <c r="S189" s="197"/>
      <c r="T189" s="318" t="str">
        <f t="shared" si="10"/>
        <v/>
      </c>
      <c r="U189" s="438"/>
      <c r="V189" s="182"/>
      <c r="W189" s="27"/>
      <c r="X189" s="182"/>
      <c r="Y189" s="169"/>
      <c r="AA189" s="304">
        <f t="shared" si="11"/>
        <v>0</v>
      </c>
      <c r="AB189" s="305">
        <f t="shared" si="12"/>
        <v>0</v>
      </c>
    </row>
    <row r="190" spans="1:28" x14ac:dyDescent="0.25">
      <c r="A190" s="26"/>
      <c r="B190" s="178"/>
      <c r="C190" s="126"/>
      <c r="D190" s="27"/>
      <c r="E190" s="28"/>
      <c r="F190" s="168"/>
      <c r="G190" s="169"/>
      <c r="H190" s="182"/>
      <c r="I190" s="183"/>
      <c r="J190" s="192"/>
      <c r="K190" s="193"/>
      <c r="L190" s="194"/>
      <c r="M190" s="194"/>
      <c r="N190" s="194"/>
      <c r="O190" s="195"/>
      <c r="P190" s="196"/>
      <c r="Q190" s="195"/>
      <c r="R190" s="195"/>
      <c r="S190" s="197"/>
      <c r="T190" s="318" t="str">
        <f t="shared" si="10"/>
        <v/>
      </c>
      <c r="U190" s="438"/>
      <c r="V190" s="182"/>
      <c r="W190" s="27"/>
      <c r="X190" s="182"/>
      <c r="Y190" s="169"/>
      <c r="AA190" s="304">
        <f t="shared" si="11"/>
        <v>0</v>
      </c>
      <c r="AB190" s="305">
        <f t="shared" si="12"/>
        <v>0</v>
      </c>
    </row>
    <row r="191" spans="1:28" x14ac:dyDescent="0.25">
      <c r="A191" s="26"/>
      <c r="B191" s="178"/>
      <c r="C191" s="126"/>
      <c r="D191" s="27"/>
      <c r="E191" s="28"/>
      <c r="F191" s="168"/>
      <c r="G191" s="169"/>
      <c r="H191" s="182"/>
      <c r="I191" s="183"/>
      <c r="J191" s="192"/>
      <c r="K191" s="193"/>
      <c r="L191" s="194"/>
      <c r="M191" s="194"/>
      <c r="N191" s="194"/>
      <c r="O191" s="195"/>
      <c r="P191" s="196"/>
      <c r="Q191" s="195"/>
      <c r="R191" s="195"/>
      <c r="S191" s="197"/>
      <c r="T191" s="318" t="str">
        <f t="shared" si="10"/>
        <v/>
      </c>
      <c r="U191" s="438"/>
      <c r="V191" s="182"/>
      <c r="W191" s="27"/>
      <c r="X191" s="182"/>
      <c r="Y191" s="169"/>
      <c r="AA191" s="304">
        <f t="shared" si="11"/>
        <v>0</v>
      </c>
      <c r="AB191" s="305">
        <f t="shared" si="12"/>
        <v>0</v>
      </c>
    </row>
    <row r="192" spans="1:28" x14ac:dyDescent="0.25">
      <c r="A192" s="26"/>
      <c r="B192" s="178"/>
      <c r="C192" s="126"/>
      <c r="D192" s="27"/>
      <c r="E192" s="28"/>
      <c r="F192" s="168"/>
      <c r="G192" s="169"/>
      <c r="H192" s="182"/>
      <c r="I192" s="183"/>
      <c r="J192" s="192"/>
      <c r="K192" s="193"/>
      <c r="L192" s="194"/>
      <c r="M192" s="194"/>
      <c r="N192" s="194"/>
      <c r="O192" s="195"/>
      <c r="P192" s="196"/>
      <c r="Q192" s="195"/>
      <c r="R192" s="195"/>
      <c r="S192" s="197"/>
      <c r="T192" s="318" t="str">
        <f t="shared" si="10"/>
        <v/>
      </c>
      <c r="U192" s="438"/>
      <c r="V192" s="182"/>
      <c r="W192" s="27"/>
      <c r="X192" s="182"/>
      <c r="Y192" s="169"/>
      <c r="AA192" s="304">
        <f t="shared" si="11"/>
        <v>0</v>
      </c>
      <c r="AB192" s="305">
        <f t="shared" si="12"/>
        <v>0</v>
      </c>
    </row>
    <row r="193" spans="1:28" x14ac:dyDescent="0.25">
      <c r="A193" s="26"/>
      <c r="B193" s="178"/>
      <c r="C193" s="126"/>
      <c r="D193" s="27"/>
      <c r="E193" s="28"/>
      <c r="F193" s="168"/>
      <c r="G193" s="169"/>
      <c r="H193" s="182"/>
      <c r="I193" s="183"/>
      <c r="J193" s="192"/>
      <c r="K193" s="193"/>
      <c r="L193" s="194"/>
      <c r="M193" s="194"/>
      <c r="N193" s="194"/>
      <c r="O193" s="195"/>
      <c r="P193" s="196"/>
      <c r="Q193" s="195"/>
      <c r="R193" s="195"/>
      <c r="S193" s="197"/>
      <c r="T193" s="318" t="str">
        <f t="shared" si="10"/>
        <v/>
      </c>
      <c r="U193" s="438"/>
      <c r="V193" s="182"/>
      <c r="W193" s="27"/>
      <c r="X193" s="182"/>
      <c r="Y193" s="169"/>
      <c r="AA193" s="304">
        <f t="shared" si="11"/>
        <v>0</v>
      </c>
      <c r="AB193" s="305">
        <f t="shared" si="12"/>
        <v>0</v>
      </c>
    </row>
    <row r="194" spans="1:28" x14ac:dyDescent="0.25">
      <c r="A194" s="26"/>
      <c r="B194" s="178"/>
      <c r="C194" s="126"/>
      <c r="D194" s="27"/>
      <c r="E194" s="28"/>
      <c r="F194" s="168"/>
      <c r="G194" s="169"/>
      <c r="H194" s="182"/>
      <c r="I194" s="183"/>
      <c r="J194" s="192"/>
      <c r="K194" s="193"/>
      <c r="L194" s="194"/>
      <c r="M194" s="194"/>
      <c r="N194" s="194"/>
      <c r="O194" s="195"/>
      <c r="P194" s="196"/>
      <c r="Q194" s="195"/>
      <c r="R194" s="195"/>
      <c r="S194" s="197"/>
      <c r="T194" s="318" t="str">
        <f t="shared" si="10"/>
        <v/>
      </c>
      <c r="U194" s="438"/>
      <c r="V194" s="182"/>
      <c r="W194" s="27"/>
      <c r="X194" s="182"/>
      <c r="Y194" s="169"/>
      <c r="AA194" s="304">
        <f t="shared" si="11"/>
        <v>0</v>
      </c>
      <c r="AB194" s="305">
        <f t="shared" si="12"/>
        <v>0</v>
      </c>
    </row>
    <row r="195" spans="1:28" x14ac:dyDescent="0.25">
      <c r="A195" s="26"/>
      <c r="B195" s="178"/>
      <c r="C195" s="126"/>
      <c r="D195" s="27"/>
      <c r="E195" s="28"/>
      <c r="F195" s="168"/>
      <c r="G195" s="169"/>
      <c r="H195" s="182"/>
      <c r="I195" s="183"/>
      <c r="J195" s="192"/>
      <c r="K195" s="193"/>
      <c r="L195" s="194"/>
      <c r="M195" s="194"/>
      <c r="N195" s="194"/>
      <c r="O195" s="195"/>
      <c r="P195" s="196"/>
      <c r="Q195" s="195"/>
      <c r="R195" s="195"/>
      <c r="S195" s="197"/>
      <c r="T195" s="318" t="str">
        <f t="shared" si="10"/>
        <v/>
      </c>
      <c r="U195" s="438"/>
      <c r="V195" s="182"/>
      <c r="W195" s="27"/>
      <c r="X195" s="182"/>
      <c r="Y195" s="169"/>
      <c r="AA195" s="304">
        <f t="shared" si="11"/>
        <v>0</v>
      </c>
      <c r="AB195" s="305">
        <f t="shared" si="12"/>
        <v>0</v>
      </c>
    </row>
    <row r="196" spans="1:28" ht="15.75" thickBot="1" x14ac:dyDescent="0.3">
      <c r="A196" s="29"/>
      <c r="B196" s="179"/>
      <c r="C196" s="127"/>
      <c r="D196" s="30"/>
      <c r="E196" s="31"/>
      <c r="F196" s="170"/>
      <c r="G196" s="171"/>
      <c r="H196" s="184"/>
      <c r="I196" s="185"/>
      <c r="J196" s="198"/>
      <c r="K196" s="199"/>
      <c r="L196" s="200"/>
      <c r="M196" s="200"/>
      <c r="N196" s="200"/>
      <c r="O196" s="201"/>
      <c r="P196" s="202"/>
      <c r="Q196" s="201"/>
      <c r="R196" s="201"/>
      <c r="S196" s="203"/>
      <c r="T196" s="319" t="str">
        <f t="shared" si="10"/>
        <v/>
      </c>
      <c r="U196" s="439"/>
      <c r="V196" s="184"/>
      <c r="W196" s="30"/>
      <c r="X196" s="184"/>
      <c r="Y196" s="171"/>
      <c r="AA196" s="306">
        <f t="shared" si="11"/>
        <v>0</v>
      </c>
      <c r="AB196" s="307">
        <f t="shared" si="12"/>
        <v>0</v>
      </c>
    </row>
  </sheetData>
  <sheetProtection algorithmName="SHA-512" hashValue="502kuosjHbgjzqYGFwEhxpXXQ7pvL503N6U/i/PBQvjuQXXslmXI4nfh+nQRXJIBUX5GR7G0h0WCWuqbwmlQlg==" saltValue="PC5yumPztqxNO52MtCRWYQ==" spinCount="100000" sheet="1" objects="1" scenarios="1"/>
  <mergeCells count="29">
    <mergeCell ref="S13:S14"/>
    <mergeCell ref="O10:R10"/>
    <mergeCell ref="J10:M10"/>
    <mergeCell ref="O9:R9"/>
    <mergeCell ref="J9:M9"/>
    <mergeCell ref="Q13:Q14"/>
    <mergeCell ref="R13:R14"/>
    <mergeCell ref="P13:P14"/>
    <mergeCell ref="J12:O12"/>
    <mergeCell ref="J13:J14"/>
    <mergeCell ref="K13:O13"/>
    <mergeCell ref="P12:S12"/>
    <mergeCell ref="A9:I9"/>
    <mergeCell ref="A10:I10"/>
    <mergeCell ref="A12:A15"/>
    <mergeCell ref="B12:B15"/>
    <mergeCell ref="D13:E13"/>
    <mergeCell ref="F13:G13"/>
    <mergeCell ref="C12:I12"/>
    <mergeCell ref="C13:C14"/>
    <mergeCell ref="H13:H14"/>
    <mergeCell ref="I13:I14"/>
    <mergeCell ref="V13:W13"/>
    <mergeCell ref="X13:Y13"/>
    <mergeCell ref="AA14:AB14"/>
    <mergeCell ref="V12:Y12"/>
    <mergeCell ref="T12:U12"/>
    <mergeCell ref="T13:T14"/>
    <mergeCell ref="U13:U14"/>
  </mergeCells>
  <conditionalFormatting sqref="W17:W196 Y17:Y196">
    <cfRule type="expression" dxfId="57" priority="1">
      <formula>AND(V17&gt;0,ISBLANK(W17))</formula>
    </cfRule>
  </conditionalFormatting>
  <dataValidations count="6">
    <dataValidation type="whole" operator="greaterThanOrEqual" allowBlank="1" showInputMessage="1" showErrorMessage="1" error="Please enter a whole number greater than or equal to 0." sqref="J17:S196" xr:uid="{00000000-0002-0000-0800-000000000000}">
      <formula1>0</formula1>
    </dataValidation>
    <dataValidation type="decimal" operator="greaterThanOrEqual" allowBlank="1" showInputMessage="1" showErrorMessage="1" error="Please enter a number greater than or equal to 0.0." sqref="C17:E196 H17:I196 V17:V196 X17:X196" xr:uid="{00000000-0002-0000-0800-000001000000}">
      <formula1>0</formula1>
    </dataValidation>
    <dataValidation type="decimal" operator="greaterThanOrEqual" allowBlank="1" showInputMessage="1" showErrorMessage="1" error="Please enter a dollar amount greater than or equal to $0.00." sqref="F17:G196 W17:W196 Y17:Y196" xr:uid="{00000000-0002-0000-0800-000002000000}">
      <formula1>0</formula1>
    </dataValidation>
    <dataValidation type="list" allowBlank="1" sqref="B17:B196" xr:uid="{00000000-0002-0000-0800-000003000000}">
      <formula1>ListGender</formula1>
    </dataValidation>
    <dataValidation type="list" errorStyle="information" allowBlank="1" sqref="A17:A196" xr:uid="{00000000-0002-0000-0800-000004000000}">
      <formula1>ListManagement</formula1>
    </dataValidation>
    <dataValidation type="decimal" operator="greaterThanOrEqual" allowBlank="1" showInputMessage="1" showErrorMessage="1" error="Please enter a percentage between 0.0% and 100.0%." sqref="U17:U196" xr:uid="{00000000-0002-0000-0800-000005000000}">
      <formula1>0</formula1>
    </dataValidation>
  </dataValidations>
  <pageMargins left="0.7" right="0.7" top="0.75" bottom="0.75" header="0.3" footer="0.3"/>
  <pageSetup paperSize="5" scale="70"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67"/>
  <sheetViews>
    <sheetView zoomScaleNormal="100" workbookViewId="0"/>
  </sheetViews>
  <sheetFormatPr defaultColWidth="9.140625" defaultRowHeight="15" x14ac:dyDescent="0.25"/>
  <cols>
    <col min="1" max="1" width="13.7109375" style="54" customWidth="1"/>
    <col min="2" max="2" width="10.7109375" style="54" customWidth="1"/>
    <col min="3" max="3" width="2.85546875" style="162" customWidth="1"/>
    <col min="4" max="4" width="10.7109375" style="54" customWidth="1"/>
    <col min="5" max="5" width="9.140625" style="54" customWidth="1"/>
    <col min="6" max="9" width="10.7109375" style="54" customWidth="1"/>
    <col min="10" max="10" width="2.85546875" style="54" hidden="1" customWidth="1"/>
    <col min="11" max="13" width="10.7109375" style="54" hidden="1" customWidth="1"/>
    <col min="14" max="14" width="9.140625" style="54"/>
    <col min="15" max="15" width="40.7109375" style="54" customWidth="1"/>
    <col min="16" max="21" width="10.7109375" style="54" customWidth="1"/>
    <col min="22" max="16384" width="9.140625" style="54"/>
  </cols>
  <sheetData>
    <row r="1" spans="1:21" s="52" customFormat="1" x14ac:dyDescent="0.25">
      <c r="C1" s="159"/>
    </row>
    <row r="2" spans="1:21" s="52" customFormat="1" x14ac:dyDescent="0.25">
      <c r="C2" s="159"/>
    </row>
    <row r="3" spans="1:21" s="52" customFormat="1" x14ac:dyDescent="0.25">
      <c r="C3" s="159"/>
    </row>
    <row r="4" spans="1:21" s="52" customFormat="1" x14ac:dyDescent="0.25">
      <c r="C4" s="159"/>
    </row>
    <row r="5" spans="1:21" s="52" customFormat="1" x14ac:dyDescent="0.25">
      <c r="C5" s="159"/>
    </row>
    <row r="6" spans="1:21" s="52" customFormat="1" x14ac:dyDescent="0.25">
      <c r="C6" s="159"/>
    </row>
    <row r="7" spans="1:21" s="52" customFormat="1" hidden="1" x14ac:dyDescent="0.25">
      <c r="C7" s="159"/>
    </row>
    <row r="8" spans="1:21" s="52" customFormat="1" hidden="1" x14ac:dyDescent="0.25">
      <c r="C8" s="159"/>
    </row>
    <row r="9" spans="1:21" ht="18.75" x14ac:dyDescent="0.25">
      <c r="A9" s="897" t="s">
        <v>454</v>
      </c>
      <c r="B9" s="897"/>
      <c r="C9" s="897"/>
      <c r="D9" s="897"/>
      <c r="E9" s="897"/>
      <c r="F9" s="897"/>
      <c r="G9" s="897"/>
      <c r="H9" s="897"/>
      <c r="I9" s="897"/>
      <c r="J9" s="897"/>
      <c r="K9" s="897"/>
      <c r="L9" s="897"/>
      <c r="M9" s="897"/>
      <c r="N9" s="53"/>
      <c r="O9" s="53"/>
      <c r="P9" s="53"/>
      <c r="Q9" s="53"/>
      <c r="R9" s="53"/>
      <c r="S9" s="53"/>
      <c r="T9" s="53"/>
      <c r="U9" s="53"/>
    </row>
    <row r="10" spans="1:21" ht="18.75" x14ac:dyDescent="0.25">
      <c r="A10" s="897" t="s">
        <v>621</v>
      </c>
      <c r="B10" s="897"/>
      <c r="C10" s="897"/>
      <c r="D10" s="897"/>
      <c r="E10" s="897"/>
      <c r="F10" s="897"/>
      <c r="G10" s="897"/>
      <c r="H10" s="897"/>
      <c r="I10" s="897"/>
      <c r="J10" s="897"/>
      <c r="K10" s="897"/>
      <c r="L10" s="897"/>
      <c r="M10" s="897"/>
      <c r="N10" s="53"/>
      <c r="O10" s="53"/>
      <c r="P10" s="53"/>
      <c r="Q10" s="53"/>
      <c r="R10" s="53"/>
      <c r="S10" s="53"/>
      <c r="T10" s="53"/>
      <c r="U10" s="53"/>
    </row>
    <row r="11" spans="1:21" x14ac:dyDescent="0.25">
      <c r="A11" s="53"/>
      <c r="B11" s="53"/>
      <c r="C11" s="160"/>
      <c r="D11" s="53"/>
      <c r="E11" s="53"/>
      <c r="F11" s="53"/>
      <c r="G11" s="53"/>
      <c r="H11" s="53"/>
      <c r="I11" s="53"/>
      <c r="J11" s="53"/>
      <c r="K11" s="53"/>
      <c r="L11" s="53"/>
      <c r="M11" s="53"/>
      <c r="N11" s="53"/>
      <c r="O11" s="53"/>
      <c r="P11" s="53"/>
      <c r="Q11" s="53"/>
      <c r="R11" s="53"/>
      <c r="S11" s="53"/>
      <c r="T11" s="53"/>
      <c r="U11" s="53"/>
    </row>
    <row r="12" spans="1:21" ht="45" customHeight="1" thickBot="1" x14ac:dyDescent="0.3">
      <c r="A12" s="898" t="s">
        <v>611</v>
      </c>
      <c r="B12" s="898"/>
      <c r="C12" s="898"/>
      <c r="D12" s="898"/>
      <c r="E12" s="53"/>
      <c r="F12" s="898" t="s">
        <v>612</v>
      </c>
      <c r="G12" s="898"/>
      <c r="H12" s="898"/>
      <c r="I12" s="898"/>
      <c r="J12" s="898"/>
      <c r="K12" s="898"/>
      <c r="L12" s="898"/>
      <c r="M12" s="898"/>
      <c r="N12" s="53"/>
      <c r="O12" s="898" t="s">
        <v>613</v>
      </c>
      <c r="P12" s="899"/>
      <c r="Q12" s="899"/>
      <c r="R12" s="899"/>
      <c r="S12" s="899"/>
      <c r="T12" s="899"/>
      <c r="U12" s="899"/>
    </row>
    <row r="13" spans="1:21" x14ac:dyDescent="0.25">
      <c r="A13" s="904"/>
      <c r="B13" s="915" t="s">
        <v>321</v>
      </c>
      <c r="C13" s="161"/>
      <c r="D13" s="915" t="s">
        <v>356</v>
      </c>
      <c r="E13" s="53"/>
      <c r="F13" s="904"/>
      <c r="G13" s="926" t="s">
        <v>123</v>
      </c>
      <c r="H13" s="923" t="s">
        <v>122</v>
      </c>
      <c r="I13" s="921" t="s">
        <v>475</v>
      </c>
      <c r="J13" s="53"/>
      <c r="K13" s="895" t="s">
        <v>290</v>
      </c>
      <c r="L13" s="896"/>
      <c r="M13" s="900"/>
      <c r="N13" s="53"/>
      <c r="O13" s="355" t="s">
        <v>402</v>
      </c>
      <c r="P13" s="895" t="s">
        <v>288</v>
      </c>
      <c r="Q13" s="896"/>
      <c r="R13" s="900"/>
      <c r="S13" s="895" t="s">
        <v>289</v>
      </c>
      <c r="T13" s="900"/>
      <c r="U13" s="904" t="s">
        <v>279</v>
      </c>
    </row>
    <row r="14" spans="1:21" ht="26.25" thickBot="1" x14ac:dyDescent="0.3">
      <c r="A14" s="905"/>
      <c r="B14" s="925"/>
      <c r="C14" s="161"/>
      <c r="D14" s="905"/>
      <c r="E14" s="53"/>
      <c r="F14" s="905"/>
      <c r="G14" s="927"/>
      <c r="H14" s="924"/>
      <c r="I14" s="922"/>
      <c r="J14" s="53"/>
      <c r="K14" s="156" t="s">
        <v>123</v>
      </c>
      <c r="L14" s="486" t="s">
        <v>122</v>
      </c>
      <c r="M14" s="485" t="s">
        <v>475</v>
      </c>
      <c r="N14" s="53"/>
      <c r="O14" s="386" t="s">
        <v>403</v>
      </c>
      <c r="P14" s="153" t="s">
        <v>282</v>
      </c>
      <c r="Q14" s="157" t="s">
        <v>283</v>
      </c>
      <c r="R14" s="158" t="s">
        <v>284</v>
      </c>
      <c r="S14" s="10" t="s">
        <v>322</v>
      </c>
      <c r="T14" s="158" t="s">
        <v>287</v>
      </c>
      <c r="U14" s="905"/>
    </row>
    <row r="15" spans="1:21" x14ac:dyDescent="0.25">
      <c r="A15" s="22" t="s">
        <v>253</v>
      </c>
      <c r="B15" s="253"/>
      <c r="C15" s="254"/>
      <c r="D15" s="253"/>
      <c r="E15" s="53"/>
      <c r="F15" s="22" t="s">
        <v>280</v>
      </c>
      <c r="G15" s="257"/>
      <c r="H15" s="487"/>
      <c r="I15" s="258"/>
      <c r="J15" s="259"/>
      <c r="K15" s="274"/>
      <c r="L15" s="490"/>
      <c r="M15" s="275"/>
      <c r="N15" s="53"/>
      <c r="O15" s="20" t="s">
        <v>285</v>
      </c>
      <c r="P15" s="266"/>
      <c r="Q15" s="267"/>
      <c r="R15" s="268"/>
      <c r="S15" s="266"/>
      <c r="T15" s="268"/>
      <c r="U15" s="269">
        <f>SUM(P15:T15)</f>
        <v>0</v>
      </c>
    </row>
    <row r="16" spans="1:21" x14ac:dyDescent="0.25">
      <c r="A16" s="154" t="s">
        <v>254</v>
      </c>
      <c r="B16" s="255"/>
      <c r="C16" s="254"/>
      <c r="D16" s="255"/>
      <c r="E16" s="53"/>
      <c r="F16" s="154">
        <v>20</v>
      </c>
      <c r="G16" s="260"/>
      <c r="H16" s="270"/>
      <c r="I16" s="261"/>
      <c r="J16" s="259"/>
      <c r="K16" s="276"/>
      <c r="L16" s="491"/>
      <c r="M16" s="277"/>
      <c r="N16" s="53"/>
      <c r="O16" s="154" t="s">
        <v>197</v>
      </c>
      <c r="P16" s="260"/>
      <c r="Q16" s="270"/>
      <c r="R16" s="271"/>
      <c r="S16" s="260"/>
      <c r="T16" s="271"/>
      <c r="U16" s="272">
        <f t="shared" ref="U16:U17" si="0">SUM(P16:T16)</f>
        <v>0</v>
      </c>
    </row>
    <row r="17" spans="1:21" x14ac:dyDescent="0.25">
      <c r="A17" s="154" t="s">
        <v>255</v>
      </c>
      <c r="B17" s="255"/>
      <c r="C17" s="254"/>
      <c r="D17" s="255"/>
      <c r="E17" s="53"/>
      <c r="F17" s="154">
        <v>21</v>
      </c>
      <c r="G17" s="260"/>
      <c r="H17" s="270"/>
      <c r="I17" s="261"/>
      <c r="J17" s="259"/>
      <c r="K17" s="276"/>
      <c r="L17" s="491"/>
      <c r="M17" s="277"/>
      <c r="N17" s="53"/>
      <c r="O17" s="155" t="s">
        <v>286</v>
      </c>
      <c r="P17" s="262"/>
      <c r="Q17" s="391"/>
      <c r="R17" s="392"/>
      <c r="S17" s="262"/>
      <c r="T17" s="392"/>
      <c r="U17" s="394">
        <f t="shared" si="0"/>
        <v>0</v>
      </c>
    </row>
    <row r="18" spans="1:21" x14ac:dyDescent="0.25">
      <c r="A18" s="154" t="s">
        <v>256</v>
      </c>
      <c r="B18" s="255"/>
      <c r="C18" s="254"/>
      <c r="D18" s="255"/>
      <c r="E18" s="53"/>
      <c r="F18" s="154">
        <v>22</v>
      </c>
      <c r="G18" s="260"/>
      <c r="H18" s="270"/>
      <c r="I18" s="261"/>
      <c r="J18" s="259"/>
      <c r="K18" s="276"/>
      <c r="L18" s="491"/>
      <c r="M18" s="277"/>
      <c r="N18" s="53"/>
      <c r="O18" s="357" t="s">
        <v>404</v>
      </c>
      <c r="P18" s="906"/>
      <c r="Q18" s="907"/>
      <c r="R18" s="908"/>
      <c r="S18" s="387"/>
      <c r="T18" s="388"/>
      <c r="U18" s="272">
        <f>SUM(P18:T18)</f>
        <v>0</v>
      </c>
    </row>
    <row r="19" spans="1:21" x14ac:dyDescent="0.25">
      <c r="A19" s="154" t="s">
        <v>257</v>
      </c>
      <c r="B19" s="255"/>
      <c r="C19" s="254"/>
      <c r="D19" s="255"/>
      <c r="E19" s="53"/>
      <c r="F19" s="154">
        <v>23</v>
      </c>
      <c r="G19" s="260"/>
      <c r="H19" s="270"/>
      <c r="I19" s="261"/>
      <c r="J19" s="259"/>
      <c r="K19" s="276"/>
      <c r="L19" s="491"/>
      <c r="M19" s="277"/>
      <c r="N19" s="53"/>
      <c r="O19" s="415" t="s">
        <v>405</v>
      </c>
      <c r="P19" s="906"/>
      <c r="Q19" s="907"/>
      <c r="R19" s="908"/>
      <c r="S19" s="387"/>
      <c r="T19" s="388"/>
      <c r="U19" s="272">
        <f>SUM(P19:T19)</f>
        <v>0</v>
      </c>
    </row>
    <row r="20" spans="1:21" ht="15.75" thickBot="1" x14ac:dyDescent="0.3">
      <c r="A20" s="154" t="s">
        <v>258</v>
      </c>
      <c r="B20" s="255"/>
      <c r="C20" s="254"/>
      <c r="D20" s="255"/>
      <c r="E20" s="53"/>
      <c r="F20" s="154">
        <v>24</v>
      </c>
      <c r="G20" s="260"/>
      <c r="H20" s="270"/>
      <c r="I20" s="261"/>
      <c r="J20" s="259"/>
      <c r="K20" s="276"/>
      <c r="L20" s="491"/>
      <c r="M20" s="277"/>
      <c r="N20" s="53"/>
      <c r="O20" s="426" t="s">
        <v>436</v>
      </c>
      <c r="P20" s="901"/>
      <c r="Q20" s="902"/>
      <c r="R20" s="903"/>
      <c r="S20" s="389"/>
      <c r="T20" s="390"/>
      <c r="U20" s="273">
        <f>SUM(P20:T20)</f>
        <v>0</v>
      </c>
    </row>
    <row r="21" spans="1:21" x14ac:dyDescent="0.25">
      <c r="A21" s="154" t="s">
        <v>259</v>
      </c>
      <c r="B21" s="255"/>
      <c r="C21" s="254"/>
      <c r="D21" s="255"/>
      <c r="E21" s="53"/>
      <c r="F21" s="154">
        <v>25</v>
      </c>
      <c r="G21" s="260"/>
      <c r="H21" s="270"/>
      <c r="I21" s="261"/>
      <c r="J21" s="259"/>
      <c r="K21" s="276"/>
      <c r="L21" s="491"/>
      <c r="M21" s="277"/>
      <c r="N21" s="53"/>
      <c r="O21" s="53"/>
      <c r="P21" s="53"/>
      <c r="Q21" s="53"/>
      <c r="R21" s="53"/>
      <c r="S21" s="53"/>
      <c r="T21" s="53"/>
      <c r="U21" s="53"/>
    </row>
    <row r="22" spans="1:21" ht="15" customHeight="1" x14ac:dyDescent="0.25">
      <c r="A22" s="154" t="s">
        <v>260</v>
      </c>
      <c r="B22" s="255"/>
      <c r="C22" s="254"/>
      <c r="D22" s="255"/>
      <c r="E22" s="53"/>
      <c r="F22" s="154">
        <v>26</v>
      </c>
      <c r="G22" s="260"/>
      <c r="H22" s="270"/>
      <c r="I22" s="261"/>
      <c r="J22" s="259"/>
      <c r="K22" s="276"/>
      <c r="L22" s="491"/>
      <c r="M22" s="277"/>
      <c r="N22" s="53"/>
      <c r="O22" s="53"/>
      <c r="P22" s="53"/>
      <c r="Q22" s="53"/>
      <c r="R22" s="53"/>
      <c r="S22" s="53"/>
      <c r="T22" s="626"/>
      <c r="U22" s="626"/>
    </row>
    <row r="23" spans="1:21" x14ac:dyDescent="0.25">
      <c r="A23" s="154" t="s">
        <v>261</v>
      </c>
      <c r="B23" s="255"/>
      <c r="C23" s="254"/>
      <c r="D23" s="255"/>
      <c r="E23" s="53"/>
      <c r="F23" s="154">
        <v>27</v>
      </c>
      <c r="G23" s="260"/>
      <c r="H23" s="270"/>
      <c r="I23" s="261"/>
      <c r="J23" s="259"/>
      <c r="K23" s="276"/>
      <c r="L23" s="491"/>
      <c r="M23" s="277"/>
      <c r="N23" s="53"/>
      <c r="O23" s="53"/>
      <c r="P23" s="53"/>
      <c r="Q23" s="53"/>
      <c r="R23" s="53"/>
      <c r="S23" s="53"/>
      <c r="T23" s="626"/>
      <c r="U23" s="626"/>
    </row>
    <row r="24" spans="1:21" x14ac:dyDescent="0.25">
      <c r="A24" s="154" t="s">
        <v>262</v>
      </c>
      <c r="B24" s="255"/>
      <c r="C24" s="254"/>
      <c r="D24" s="255"/>
      <c r="E24" s="53"/>
      <c r="F24" s="154">
        <v>28</v>
      </c>
      <c r="G24" s="260"/>
      <c r="H24" s="270"/>
      <c r="I24" s="261"/>
      <c r="J24" s="259"/>
      <c r="K24" s="276"/>
      <c r="L24" s="491"/>
      <c r="M24" s="277"/>
      <c r="N24" s="53"/>
      <c r="O24" s="53"/>
      <c r="P24" s="53"/>
      <c r="Q24" s="53"/>
      <c r="R24" s="53"/>
      <c r="S24" s="53"/>
      <c r="T24" s="626"/>
      <c r="U24" s="626"/>
    </row>
    <row r="25" spans="1:21" x14ac:dyDescent="0.25">
      <c r="A25" s="154" t="s">
        <v>263</v>
      </c>
      <c r="B25" s="255"/>
      <c r="C25" s="254"/>
      <c r="D25" s="255"/>
      <c r="E25" s="53"/>
      <c r="F25" s="154">
        <v>29</v>
      </c>
      <c r="G25" s="260"/>
      <c r="H25" s="270"/>
      <c r="I25" s="261"/>
      <c r="J25" s="259"/>
      <c r="K25" s="276"/>
      <c r="L25" s="491"/>
      <c r="M25" s="277"/>
      <c r="N25" s="53"/>
      <c r="O25" s="53"/>
      <c r="P25" s="53"/>
      <c r="Q25" s="53"/>
      <c r="R25" s="53"/>
      <c r="S25" s="53"/>
      <c r="T25" s="626"/>
      <c r="U25" s="626"/>
    </row>
    <row r="26" spans="1:21" x14ac:dyDescent="0.25">
      <c r="A26" s="154" t="s">
        <v>264</v>
      </c>
      <c r="B26" s="255"/>
      <c r="C26" s="254"/>
      <c r="D26" s="255"/>
      <c r="E26" s="53"/>
      <c r="F26" s="154">
        <v>30</v>
      </c>
      <c r="G26" s="260"/>
      <c r="H26" s="270"/>
      <c r="I26" s="261"/>
      <c r="J26" s="259"/>
      <c r="K26" s="276"/>
      <c r="L26" s="491"/>
      <c r="M26" s="277"/>
      <c r="N26" s="53"/>
      <c r="O26" s="53"/>
      <c r="P26" s="53"/>
      <c r="Q26" s="53"/>
      <c r="R26" s="53"/>
      <c r="S26" s="53"/>
      <c r="T26" s="626"/>
      <c r="U26" s="626"/>
    </row>
    <row r="27" spans="1:21" x14ac:dyDescent="0.25">
      <c r="A27" s="154" t="s">
        <v>265</v>
      </c>
      <c r="B27" s="255"/>
      <c r="C27" s="254"/>
      <c r="D27" s="255"/>
      <c r="E27" s="53"/>
      <c r="F27" s="154">
        <v>31</v>
      </c>
      <c r="G27" s="260"/>
      <c r="H27" s="270"/>
      <c r="I27" s="261"/>
      <c r="J27" s="259"/>
      <c r="K27" s="276"/>
      <c r="L27" s="491"/>
      <c r="M27" s="277"/>
      <c r="N27" s="53"/>
      <c r="O27" s="53"/>
      <c r="P27" s="53"/>
      <c r="Q27" s="53"/>
      <c r="R27" s="53"/>
      <c r="S27" s="53"/>
      <c r="T27" s="626"/>
      <c r="U27" s="626"/>
    </row>
    <row r="28" spans="1:21" x14ac:dyDescent="0.25">
      <c r="A28" s="154" t="s">
        <v>266</v>
      </c>
      <c r="B28" s="255"/>
      <c r="C28" s="254"/>
      <c r="D28" s="255"/>
      <c r="E28" s="53"/>
      <c r="F28" s="154">
        <v>32</v>
      </c>
      <c r="G28" s="260"/>
      <c r="H28" s="270"/>
      <c r="I28" s="261"/>
      <c r="J28" s="259"/>
      <c r="K28" s="276"/>
      <c r="L28" s="491"/>
      <c r="M28" s="277"/>
      <c r="N28" s="53"/>
      <c r="O28" s="53"/>
      <c r="P28" s="53"/>
      <c r="Q28" s="53"/>
      <c r="R28" s="53"/>
      <c r="S28" s="53"/>
      <c r="T28" s="626"/>
      <c r="U28" s="626"/>
    </row>
    <row r="29" spans="1:21" x14ac:dyDescent="0.25">
      <c r="A29" s="154" t="s">
        <v>267</v>
      </c>
      <c r="B29" s="255"/>
      <c r="C29" s="254"/>
      <c r="D29" s="255"/>
      <c r="E29" s="53"/>
      <c r="F29" s="154">
        <v>33</v>
      </c>
      <c r="G29" s="260"/>
      <c r="H29" s="270"/>
      <c r="I29" s="261"/>
      <c r="J29" s="259"/>
      <c r="K29" s="276"/>
      <c r="L29" s="491"/>
      <c r="M29" s="277"/>
      <c r="N29" s="53"/>
      <c r="O29" s="53"/>
      <c r="P29" s="53"/>
      <c r="Q29" s="53"/>
      <c r="R29" s="53"/>
      <c r="S29" s="53"/>
      <c r="T29" s="626"/>
      <c r="U29" s="626"/>
    </row>
    <row r="30" spans="1:21" x14ac:dyDescent="0.25">
      <c r="A30" s="154" t="s">
        <v>268</v>
      </c>
      <c r="B30" s="255"/>
      <c r="C30" s="254"/>
      <c r="D30" s="255"/>
      <c r="E30" s="53"/>
      <c r="F30" s="154">
        <v>34</v>
      </c>
      <c r="G30" s="260"/>
      <c r="H30" s="270"/>
      <c r="I30" s="261"/>
      <c r="J30" s="259"/>
      <c r="K30" s="276"/>
      <c r="L30" s="491"/>
      <c r="M30" s="277"/>
      <c r="N30" s="53"/>
      <c r="O30" s="53"/>
      <c r="P30" s="53"/>
      <c r="Q30" s="53"/>
      <c r="R30" s="53"/>
      <c r="S30" s="53"/>
      <c r="T30" s="626"/>
      <c r="U30" s="626"/>
    </row>
    <row r="31" spans="1:21" x14ac:dyDescent="0.25">
      <c r="A31" s="154" t="s">
        <v>269</v>
      </c>
      <c r="B31" s="255"/>
      <c r="C31" s="254"/>
      <c r="D31" s="255"/>
      <c r="E31" s="53"/>
      <c r="F31" s="154">
        <v>35</v>
      </c>
      <c r="G31" s="260"/>
      <c r="H31" s="270"/>
      <c r="I31" s="261"/>
      <c r="J31" s="259"/>
      <c r="K31" s="276"/>
      <c r="L31" s="491"/>
      <c r="M31" s="277"/>
      <c r="N31" s="53"/>
      <c r="O31" s="53"/>
      <c r="P31" s="53"/>
      <c r="Q31" s="53"/>
      <c r="R31" s="53"/>
      <c r="S31" s="53"/>
      <c r="T31" s="626"/>
      <c r="U31" s="626"/>
    </row>
    <row r="32" spans="1:21" x14ac:dyDescent="0.25">
      <c r="A32" s="154" t="s">
        <v>270</v>
      </c>
      <c r="B32" s="255"/>
      <c r="C32" s="254"/>
      <c r="D32" s="255"/>
      <c r="E32" s="53"/>
      <c r="F32" s="154">
        <v>36</v>
      </c>
      <c r="G32" s="260"/>
      <c r="H32" s="270"/>
      <c r="I32" s="261"/>
      <c r="J32" s="259"/>
      <c r="K32" s="276"/>
      <c r="L32" s="491"/>
      <c r="M32" s="277"/>
      <c r="N32" s="53"/>
      <c r="O32" s="53"/>
      <c r="P32" s="53"/>
      <c r="Q32" s="53"/>
      <c r="R32" s="53"/>
      <c r="S32" s="53"/>
      <c r="T32" s="626"/>
      <c r="U32" s="626"/>
    </row>
    <row r="33" spans="1:21" x14ac:dyDescent="0.25">
      <c r="A33" s="154" t="s">
        <v>271</v>
      </c>
      <c r="B33" s="255"/>
      <c r="C33" s="254"/>
      <c r="D33" s="255"/>
      <c r="E33" s="53"/>
      <c r="F33" s="154">
        <v>37</v>
      </c>
      <c r="G33" s="260"/>
      <c r="H33" s="270"/>
      <c r="I33" s="261"/>
      <c r="J33" s="259"/>
      <c r="K33" s="276"/>
      <c r="L33" s="491"/>
      <c r="M33" s="277"/>
      <c r="N33" s="53"/>
      <c r="O33" s="53"/>
      <c r="P33" s="53"/>
      <c r="Q33" s="53"/>
      <c r="R33" s="53"/>
      <c r="S33" s="53"/>
      <c r="T33" s="626"/>
      <c r="U33" s="626"/>
    </row>
    <row r="34" spans="1:21" x14ac:dyDescent="0.25">
      <c r="A34" s="154" t="s">
        <v>272</v>
      </c>
      <c r="B34" s="255"/>
      <c r="C34" s="254"/>
      <c r="D34" s="255"/>
      <c r="E34" s="53"/>
      <c r="F34" s="154">
        <v>38</v>
      </c>
      <c r="G34" s="260"/>
      <c r="H34" s="270"/>
      <c r="I34" s="261"/>
      <c r="J34" s="259"/>
      <c r="K34" s="276"/>
      <c r="L34" s="491"/>
      <c r="M34" s="277"/>
      <c r="N34" s="53"/>
      <c r="O34" s="53"/>
      <c r="P34" s="53"/>
      <c r="Q34" s="53"/>
      <c r="R34" s="53"/>
      <c r="S34" s="53"/>
      <c r="T34" s="626"/>
      <c r="U34" s="626"/>
    </row>
    <row r="35" spans="1:21" x14ac:dyDescent="0.25">
      <c r="A35" s="154" t="s">
        <v>273</v>
      </c>
      <c r="B35" s="255"/>
      <c r="C35" s="254"/>
      <c r="D35" s="255"/>
      <c r="E35" s="53"/>
      <c r="F35" s="154">
        <v>39</v>
      </c>
      <c r="G35" s="260"/>
      <c r="H35" s="270"/>
      <c r="I35" s="261"/>
      <c r="J35" s="259"/>
      <c r="K35" s="276"/>
      <c r="L35" s="491"/>
      <c r="M35" s="277"/>
      <c r="N35" s="53"/>
      <c r="O35" s="53"/>
      <c r="P35" s="53"/>
      <c r="Q35" s="53"/>
      <c r="R35" s="53"/>
      <c r="S35" s="53"/>
      <c r="T35" s="626"/>
      <c r="U35" s="626"/>
    </row>
    <row r="36" spans="1:21" x14ac:dyDescent="0.25">
      <c r="A36" s="154" t="s">
        <v>274</v>
      </c>
      <c r="B36" s="255"/>
      <c r="C36" s="254"/>
      <c r="D36" s="255"/>
      <c r="E36" s="53"/>
      <c r="F36" s="154">
        <v>40</v>
      </c>
      <c r="G36" s="260"/>
      <c r="H36" s="270"/>
      <c r="I36" s="261"/>
      <c r="J36" s="259"/>
      <c r="K36" s="276"/>
      <c r="L36" s="491"/>
      <c r="M36" s="277"/>
      <c r="N36" s="53"/>
      <c r="O36" s="53"/>
      <c r="P36" s="53"/>
      <c r="Q36" s="53"/>
      <c r="R36" s="53"/>
      <c r="S36" s="53"/>
      <c r="T36" s="626"/>
      <c r="U36" s="626"/>
    </row>
    <row r="37" spans="1:21" x14ac:dyDescent="0.25">
      <c r="A37" s="154" t="s">
        <v>275</v>
      </c>
      <c r="B37" s="255"/>
      <c r="C37" s="254"/>
      <c r="D37" s="255"/>
      <c r="E37" s="53"/>
      <c r="F37" s="154">
        <v>41</v>
      </c>
      <c r="G37" s="260"/>
      <c r="H37" s="270"/>
      <c r="I37" s="261"/>
      <c r="J37" s="259"/>
      <c r="K37" s="276"/>
      <c r="L37" s="491"/>
      <c r="M37" s="277"/>
      <c r="N37" s="53"/>
      <c r="O37" s="53"/>
      <c r="P37" s="53"/>
      <c r="Q37" s="53"/>
      <c r="R37" s="53"/>
      <c r="S37" s="53"/>
      <c r="T37" s="626"/>
      <c r="U37" s="626"/>
    </row>
    <row r="38" spans="1:21" ht="15" customHeight="1" x14ac:dyDescent="0.25">
      <c r="A38" s="154" t="s">
        <v>276</v>
      </c>
      <c r="B38" s="255"/>
      <c r="C38" s="254"/>
      <c r="D38" s="255"/>
      <c r="E38" s="53"/>
      <c r="F38" s="154">
        <v>42</v>
      </c>
      <c r="G38" s="260"/>
      <c r="H38" s="270"/>
      <c r="I38" s="261"/>
      <c r="J38" s="259"/>
      <c r="K38" s="276"/>
      <c r="L38" s="491"/>
      <c r="M38" s="277"/>
      <c r="N38" s="53"/>
      <c r="O38" s="53"/>
      <c r="P38" s="53"/>
      <c r="Q38" s="53"/>
      <c r="R38" s="53"/>
      <c r="S38" s="53"/>
      <c r="T38" s="626"/>
      <c r="U38" s="626"/>
    </row>
    <row r="39" spans="1:21" x14ac:dyDescent="0.25">
      <c r="A39" s="154" t="s">
        <v>277</v>
      </c>
      <c r="B39" s="255"/>
      <c r="C39" s="254"/>
      <c r="D39" s="255"/>
      <c r="E39" s="53"/>
      <c r="F39" s="154">
        <v>43</v>
      </c>
      <c r="G39" s="260"/>
      <c r="H39" s="270"/>
      <c r="I39" s="261"/>
      <c r="J39" s="259"/>
      <c r="K39" s="276"/>
      <c r="L39" s="491"/>
      <c r="M39" s="277"/>
      <c r="N39" s="53"/>
      <c r="O39" s="53"/>
      <c r="P39" s="53"/>
      <c r="Q39" s="53"/>
      <c r="R39" s="53"/>
      <c r="S39" s="53"/>
      <c r="T39" s="626"/>
      <c r="U39" s="626"/>
    </row>
    <row r="40" spans="1:21" x14ac:dyDescent="0.25">
      <c r="A40" s="154" t="s">
        <v>278</v>
      </c>
      <c r="B40" s="255"/>
      <c r="C40" s="254"/>
      <c r="D40" s="255"/>
      <c r="E40" s="53"/>
      <c r="F40" s="154">
        <v>44</v>
      </c>
      <c r="G40" s="260"/>
      <c r="H40" s="270"/>
      <c r="I40" s="261"/>
      <c r="J40" s="259"/>
      <c r="K40" s="276"/>
      <c r="L40" s="491"/>
      <c r="M40" s="277"/>
      <c r="N40" s="53"/>
      <c r="O40" s="53"/>
      <c r="P40" s="53"/>
      <c r="Q40" s="53"/>
      <c r="R40" s="53"/>
      <c r="S40" s="53"/>
      <c r="T40" s="626"/>
      <c r="U40" s="626"/>
    </row>
    <row r="41" spans="1:21" x14ac:dyDescent="0.25">
      <c r="A41" s="289" t="s">
        <v>326</v>
      </c>
      <c r="B41" s="255"/>
      <c r="C41" s="254"/>
      <c r="D41" s="256"/>
      <c r="E41" s="53"/>
      <c r="F41" s="154">
        <v>45</v>
      </c>
      <c r="G41" s="260"/>
      <c r="H41" s="270"/>
      <c r="I41" s="261"/>
      <c r="J41" s="259"/>
      <c r="K41" s="276"/>
      <c r="L41" s="491"/>
      <c r="M41" s="277"/>
      <c r="N41" s="53"/>
      <c r="O41" s="53"/>
      <c r="P41" s="53"/>
      <c r="Q41" s="53"/>
      <c r="R41" s="53"/>
      <c r="S41" s="53"/>
      <c r="T41" s="626"/>
      <c r="U41" s="626"/>
    </row>
    <row r="42" spans="1:21" x14ac:dyDescent="0.25">
      <c r="A42" s="289" t="s">
        <v>327</v>
      </c>
      <c r="B42" s="255"/>
      <c r="C42" s="254"/>
      <c r="D42" s="255"/>
      <c r="E42" s="53"/>
      <c r="F42" s="154">
        <v>46</v>
      </c>
      <c r="G42" s="260"/>
      <c r="H42" s="270"/>
      <c r="I42" s="261"/>
      <c r="J42" s="259"/>
      <c r="K42" s="276"/>
      <c r="L42" s="491"/>
      <c r="M42" s="277"/>
      <c r="N42" s="53"/>
      <c r="O42" s="53"/>
      <c r="P42" s="53"/>
      <c r="Q42" s="53"/>
      <c r="R42" s="53"/>
      <c r="S42" s="53"/>
      <c r="T42" s="626"/>
      <c r="U42" s="626"/>
    </row>
    <row r="43" spans="1:21" x14ac:dyDescent="0.25">
      <c r="A43" s="289" t="s">
        <v>328</v>
      </c>
      <c r="B43" s="293"/>
      <c r="C43" s="161"/>
      <c r="D43" s="293"/>
      <c r="E43" s="53"/>
      <c r="F43" s="154">
        <v>47</v>
      </c>
      <c r="G43" s="260"/>
      <c r="H43" s="270"/>
      <c r="I43" s="261"/>
      <c r="J43" s="259"/>
      <c r="K43" s="276"/>
      <c r="L43" s="491"/>
      <c r="M43" s="277"/>
      <c r="N43" s="53"/>
      <c r="O43" s="53"/>
      <c r="P43" s="53"/>
      <c r="Q43" s="53"/>
      <c r="R43" s="53"/>
      <c r="S43" s="53"/>
      <c r="T43" s="626"/>
      <c r="U43" s="626"/>
    </row>
    <row r="44" spans="1:21" x14ac:dyDescent="0.25">
      <c r="A44" s="289" t="s">
        <v>329</v>
      </c>
      <c r="B44" s="293"/>
      <c r="C44" s="161"/>
      <c r="D44" s="293"/>
      <c r="E44" s="53"/>
      <c r="F44" s="154">
        <v>48</v>
      </c>
      <c r="G44" s="260"/>
      <c r="H44" s="270"/>
      <c r="I44" s="261"/>
      <c r="J44" s="259"/>
      <c r="K44" s="276"/>
      <c r="L44" s="491"/>
      <c r="M44" s="277"/>
      <c r="N44" s="53"/>
      <c r="O44" s="53"/>
      <c r="P44" s="53"/>
      <c r="Q44" s="53"/>
      <c r="R44" s="53"/>
      <c r="S44" s="53"/>
      <c r="T44" s="626"/>
      <c r="U44" s="626"/>
    </row>
    <row r="45" spans="1:21" x14ac:dyDescent="0.25">
      <c r="A45" s="289" t="s">
        <v>330</v>
      </c>
      <c r="B45" s="293"/>
      <c r="C45" s="161"/>
      <c r="D45" s="293"/>
      <c r="E45" s="53"/>
      <c r="F45" s="154">
        <v>49</v>
      </c>
      <c r="G45" s="260"/>
      <c r="H45" s="270"/>
      <c r="I45" s="261"/>
      <c r="J45" s="259"/>
      <c r="K45" s="276"/>
      <c r="L45" s="491"/>
      <c r="M45" s="277"/>
      <c r="N45" s="53"/>
      <c r="O45" s="53"/>
      <c r="P45" s="53"/>
      <c r="Q45" s="53"/>
      <c r="R45" s="53"/>
      <c r="S45" s="53"/>
      <c r="T45" s="626"/>
      <c r="U45" s="626"/>
    </row>
    <row r="46" spans="1:21" x14ac:dyDescent="0.25">
      <c r="A46" s="289" t="s">
        <v>331</v>
      </c>
      <c r="B46" s="293"/>
      <c r="C46" s="161"/>
      <c r="D46" s="293"/>
      <c r="E46" s="53"/>
      <c r="F46" s="154">
        <v>50</v>
      </c>
      <c r="G46" s="260"/>
      <c r="H46" s="270"/>
      <c r="I46" s="261"/>
      <c r="J46" s="259"/>
      <c r="K46" s="276"/>
      <c r="L46" s="491"/>
      <c r="M46" s="277"/>
      <c r="N46" s="53"/>
      <c r="O46" s="53"/>
      <c r="P46" s="53"/>
      <c r="Q46" s="53"/>
      <c r="R46" s="53"/>
      <c r="S46" s="53"/>
      <c r="T46" s="626"/>
      <c r="U46" s="626"/>
    </row>
    <row r="47" spans="1:21" x14ac:dyDescent="0.25">
      <c r="A47" s="289" t="s">
        <v>332</v>
      </c>
      <c r="B47" s="293"/>
      <c r="C47" s="161"/>
      <c r="D47" s="293"/>
      <c r="E47" s="53"/>
      <c r="F47" s="154">
        <v>51</v>
      </c>
      <c r="G47" s="260"/>
      <c r="H47" s="270"/>
      <c r="I47" s="261"/>
      <c r="J47" s="259"/>
      <c r="K47" s="276"/>
      <c r="L47" s="491"/>
      <c r="M47" s="277"/>
      <c r="N47" s="53"/>
      <c r="O47" s="53"/>
      <c r="P47" s="53"/>
      <c r="Q47" s="53"/>
      <c r="R47" s="53"/>
      <c r="S47" s="53"/>
      <c r="T47" s="626"/>
      <c r="U47" s="626"/>
    </row>
    <row r="48" spans="1:21" x14ac:dyDescent="0.25">
      <c r="A48" s="289" t="s">
        <v>333</v>
      </c>
      <c r="B48" s="293"/>
      <c r="C48" s="161"/>
      <c r="D48" s="293"/>
      <c r="E48" s="53"/>
      <c r="F48" s="154">
        <v>52</v>
      </c>
      <c r="G48" s="260"/>
      <c r="H48" s="270"/>
      <c r="I48" s="261"/>
      <c r="J48" s="259"/>
      <c r="K48" s="276"/>
      <c r="L48" s="491"/>
      <c r="M48" s="277"/>
      <c r="N48" s="53"/>
      <c r="O48" s="53"/>
      <c r="P48" s="53"/>
      <c r="Q48" s="53"/>
      <c r="R48" s="53"/>
      <c r="S48" s="53"/>
      <c r="T48" s="626"/>
      <c r="U48" s="626"/>
    </row>
    <row r="49" spans="1:21" x14ac:dyDescent="0.25">
      <c r="A49" s="289" t="s">
        <v>334</v>
      </c>
      <c r="B49" s="293"/>
      <c r="C49" s="161"/>
      <c r="D49" s="293"/>
      <c r="E49" s="53"/>
      <c r="F49" s="154">
        <v>53</v>
      </c>
      <c r="G49" s="260"/>
      <c r="H49" s="270"/>
      <c r="I49" s="261"/>
      <c r="J49" s="259"/>
      <c r="K49" s="276"/>
      <c r="L49" s="491"/>
      <c r="M49" s="277"/>
      <c r="N49" s="53"/>
      <c r="O49" s="53"/>
      <c r="P49" s="53"/>
      <c r="Q49" s="53"/>
      <c r="R49" s="53"/>
      <c r="S49" s="53"/>
      <c r="T49" s="53"/>
      <c r="U49" s="53"/>
    </row>
    <row r="50" spans="1:21" x14ac:dyDescent="0.25">
      <c r="A50" s="289" t="s">
        <v>335</v>
      </c>
      <c r="B50" s="293"/>
      <c r="C50" s="161"/>
      <c r="D50" s="293"/>
      <c r="E50" s="53"/>
      <c r="F50" s="154">
        <v>54</v>
      </c>
      <c r="G50" s="260"/>
      <c r="H50" s="270"/>
      <c r="I50" s="261"/>
      <c r="J50" s="259"/>
      <c r="K50" s="276"/>
      <c r="L50" s="491"/>
      <c r="M50" s="277"/>
      <c r="N50" s="53"/>
      <c r="O50" s="53"/>
      <c r="P50" s="53"/>
      <c r="Q50" s="53"/>
      <c r="R50" s="53"/>
      <c r="S50" s="53"/>
      <c r="T50" s="53"/>
      <c r="U50" s="53"/>
    </row>
    <row r="51" spans="1:21" x14ac:dyDescent="0.25">
      <c r="A51" s="289" t="s">
        <v>336</v>
      </c>
      <c r="B51" s="293"/>
      <c r="C51" s="161"/>
      <c r="D51" s="293"/>
      <c r="E51" s="53"/>
      <c r="F51" s="154">
        <v>55</v>
      </c>
      <c r="G51" s="260"/>
      <c r="H51" s="270"/>
      <c r="I51" s="261"/>
      <c r="J51" s="259"/>
      <c r="K51" s="276"/>
      <c r="L51" s="491"/>
      <c r="M51" s="277"/>
      <c r="N51" s="53"/>
      <c r="O51" s="53"/>
      <c r="P51" s="53"/>
      <c r="Q51" s="53"/>
      <c r="R51" s="53"/>
      <c r="S51" s="53"/>
      <c r="T51" s="53"/>
      <c r="U51" s="53"/>
    </row>
    <row r="52" spans="1:21" x14ac:dyDescent="0.25">
      <c r="A52" s="289" t="s">
        <v>337</v>
      </c>
      <c r="B52" s="293"/>
      <c r="C52" s="161"/>
      <c r="D52" s="293"/>
      <c r="E52" s="53"/>
      <c r="F52" s="154">
        <v>56</v>
      </c>
      <c r="G52" s="260"/>
      <c r="H52" s="270"/>
      <c r="I52" s="261"/>
      <c r="J52" s="259"/>
      <c r="K52" s="276"/>
      <c r="L52" s="491"/>
      <c r="M52" s="277"/>
      <c r="N52" s="53"/>
      <c r="O52" s="53"/>
      <c r="P52" s="53"/>
      <c r="Q52" s="53"/>
      <c r="R52" s="53"/>
      <c r="S52" s="53"/>
      <c r="T52" s="53"/>
      <c r="U52" s="53"/>
    </row>
    <row r="53" spans="1:21" x14ac:dyDescent="0.25">
      <c r="A53" s="289" t="s">
        <v>338</v>
      </c>
      <c r="B53" s="293"/>
      <c r="C53" s="161"/>
      <c r="D53" s="293"/>
      <c r="E53" s="53"/>
      <c r="F53" s="154">
        <v>57</v>
      </c>
      <c r="G53" s="260"/>
      <c r="H53" s="270"/>
      <c r="I53" s="261"/>
      <c r="J53" s="259"/>
      <c r="K53" s="276"/>
      <c r="L53" s="491"/>
      <c r="M53" s="277"/>
      <c r="N53" s="53"/>
      <c r="O53" s="53"/>
      <c r="P53" s="53"/>
      <c r="Q53" s="53"/>
      <c r="R53" s="53"/>
      <c r="S53" s="53"/>
      <c r="T53" s="53"/>
      <c r="U53" s="53"/>
    </row>
    <row r="54" spans="1:21" x14ac:dyDescent="0.25">
      <c r="A54" s="289" t="s">
        <v>339</v>
      </c>
      <c r="B54" s="293"/>
      <c r="C54" s="161"/>
      <c r="D54" s="293"/>
      <c r="E54" s="53"/>
      <c r="F54" s="154">
        <v>58</v>
      </c>
      <c r="G54" s="260"/>
      <c r="H54" s="270"/>
      <c r="I54" s="261"/>
      <c r="J54" s="259"/>
      <c r="K54" s="276"/>
      <c r="L54" s="491"/>
      <c r="M54" s="277"/>
      <c r="N54" s="53"/>
      <c r="O54" s="53"/>
      <c r="P54" s="53"/>
      <c r="Q54" s="53"/>
      <c r="R54" s="53"/>
      <c r="S54" s="53"/>
      <c r="T54" s="53"/>
      <c r="U54" s="53"/>
    </row>
    <row r="55" spans="1:21" x14ac:dyDescent="0.25">
      <c r="A55" s="289" t="s">
        <v>340</v>
      </c>
      <c r="B55" s="293"/>
      <c r="C55" s="161"/>
      <c r="D55" s="293"/>
      <c r="E55" s="53"/>
      <c r="F55" s="154">
        <v>59</v>
      </c>
      <c r="G55" s="260"/>
      <c r="H55" s="270"/>
      <c r="I55" s="261"/>
      <c r="J55" s="259"/>
      <c r="K55" s="276"/>
      <c r="L55" s="491"/>
      <c r="M55" s="277"/>
      <c r="N55" s="53"/>
      <c r="O55" s="53"/>
      <c r="P55" s="53"/>
      <c r="Q55" s="53"/>
      <c r="R55" s="53"/>
      <c r="S55" s="53"/>
      <c r="T55" s="53"/>
      <c r="U55" s="53"/>
    </row>
    <row r="56" spans="1:21" x14ac:dyDescent="0.25">
      <c r="A56" s="289" t="s">
        <v>341</v>
      </c>
      <c r="B56" s="293"/>
      <c r="C56" s="161"/>
      <c r="D56" s="293"/>
      <c r="E56" s="53"/>
      <c r="F56" s="154">
        <v>60</v>
      </c>
      <c r="G56" s="260"/>
      <c r="H56" s="270"/>
      <c r="I56" s="261"/>
      <c r="J56" s="259"/>
      <c r="K56" s="276"/>
      <c r="L56" s="491"/>
      <c r="M56" s="277"/>
      <c r="N56" s="53"/>
      <c r="O56" s="53"/>
      <c r="P56" s="53"/>
      <c r="Q56" s="53"/>
      <c r="R56" s="53"/>
      <c r="S56" s="53"/>
      <c r="T56" s="53"/>
      <c r="U56" s="53"/>
    </row>
    <row r="57" spans="1:21" x14ac:dyDescent="0.25">
      <c r="A57" s="289" t="s">
        <v>342</v>
      </c>
      <c r="B57" s="293"/>
      <c r="C57" s="161"/>
      <c r="D57" s="293"/>
      <c r="E57" s="53"/>
      <c r="F57" s="154">
        <v>61</v>
      </c>
      <c r="G57" s="260"/>
      <c r="H57" s="270"/>
      <c r="I57" s="261"/>
      <c r="J57" s="259"/>
      <c r="K57" s="276"/>
      <c r="L57" s="491"/>
      <c r="M57" s="277"/>
      <c r="N57" s="53"/>
      <c r="O57" s="53"/>
      <c r="P57" s="53"/>
      <c r="Q57" s="53"/>
      <c r="R57" s="53"/>
      <c r="S57" s="53"/>
      <c r="T57" s="53"/>
      <c r="U57" s="53"/>
    </row>
    <row r="58" spans="1:21" x14ac:dyDescent="0.25">
      <c r="A58" s="289" t="s">
        <v>343</v>
      </c>
      <c r="B58" s="293"/>
      <c r="C58" s="161"/>
      <c r="D58" s="293"/>
      <c r="E58" s="53"/>
      <c r="F58" s="154">
        <v>62</v>
      </c>
      <c r="G58" s="260"/>
      <c r="H58" s="270"/>
      <c r="I58" s="261"/>
      <c r="J58" s="259"/>
      <c r="K58" s="276"/>
      <c r="L58" s="491"/>
      <c r="M58" s="277"/>
      <c r="N58" s="53"/>
      <c r="O58" s="53"/>
      <c r="P58" s="53"/>
      <c r="Q58" s="53"/>
      <c r="R58" s="53"/>
      <c r="S58" s="53"/>
      <c r="T58" s="53"/>
      <c r="U58" s="53"/>
    </row>
    <row r="59" spans="1:21" x14ac:dyDescent="0.25">
      <c r="A59" s="289" t="s">
        <v>344</v>
      </c>
      <c r="B59" s="293"/>
      <c r="C59" s="161"/>
      <c r="D59" s="293"/>
      <c r="E59" s="53"/>
      <c r="F59" s="154">
        <v>63</v>
      </c>
      <c r="G59" s="260"/>
      <c r="H59" s="270"/>
      <c r="I59" s="261"/>
      <c r="J59" s="259"/>
      <c r="K59" s="276"/>
      <c r="L59" s="491"/>
      <c r="M59" s="277"/>
      <c r="N59" s="53"/>
      <c r="O59" s="53"/>
      <c r="P59" s="53"/>
      <c r="Q59" s="53"/>
      <c r="R59" s="53"/>
      <c r="S59" s="53"/>
      <c r="T59" s="53"/>
      <c r="U59" s="53"/>
    </row>
    <row r="60" spans="1:21" x14ac:dyDescent="0.25">
      <c r="A60" s="289" t="s">
        <v>345</v>
      </c>
      <c r="B60" s="293"/>
      <c r="C60" s="161"/>
      <c r="D60" s="293"/>
      <c r="E60" s="53"/>
      <c r="F60" s="154">
        <v>64</v>
      </c>
      <c r="G60" s="260"/>
      <c r="H60" s="270"/>
      <c r="I60" s="261"/>
      <c r="J60" s="259"/>
      <c r="K60" s="276"/>
      <c r="L60" s="491"/>
      <c r="M60" s="277"/>
      <c r="N60" s="53"/>
      <c r="O60" s="53"/>
      <c r="P60" s="53"/>
      <c r="Q60" s="53"/>
      <c r="R60" s="53"/>
      <c r="S60" s="53"/>
      <c r="T60" s="53"/>
      <c r="U60" s="53"/>
    </row>
    <row r="61" spans="1:21" x14ac:dyDescent="0.25">
      <c r="A61" s="289" t="s">
        <v>346</v>
      </c>
      <c r="B61" s="293"/>
      <c r="C61" s="161"/>
      <c r="D61" s="293"/>
      <c r="E61" s="53"/>
      <c r="F61" s="154">
        <v>65</v>
      </c>
      <c r="G61" s="260"/>
      <c r="H61" s="270"/>
      <c r="I61" s="261"/>
      <c r="J61" s="259"/>
      <c r="K61" s="276"/>
      <c r="L61" s="491"/>
      <c r="M61" s="277"/>
      <c r="N61" s="53"/>
      <c r="O61" s="53"/>
      <c r="P61" s="53"/>
      <c r="Q61" s="53"/>
      <c r="R61" s="53"/>
      <c r="S61" s="53"/>
      <c r="T61" s="53"/>
      <c r="U61" s="53"/>
    </row>
    <row r="62" spans="1:21" x14ac:dyDescent="0.25">
      <c r="A62" s="289" t="s">
        <v>347</v>
      </c>
      <c r="B62" s="293"/>
      <c r="C62" s="161"/>
      <c r="D62" s="293"/>
      <c r="E62" s="53"/>
      <c r="F62" s="154">
        <v>66</v>
      </c>
      <c r="G62" s="260"/>
      <c r="H62" s="270"/>
      <c r="I62" s="261"/>
      <c r="J62" s="259"/>
      <c r="K62" s="276"/>
      <c r="L62" s="491"/>
      <c r="M62" s="277"/>
      <c r="N62" s="53"/>
      <c r="O62" s="53"/>
      <c r="P62" s="53"/>
      <c r="Q62" s="53"/>
      <c r="R62" s="53"/>
      <c r="S62" s="53"/>
      <c r="T62" s="53"/>
      <c r="U62" s="53"/>
    </row>
    <row r="63" spans="1:21" x14ac:dyDescent="0.25">
      <c r="A63" s="289" t="s">
        <v>348</v>
      </c>
      <c r="B63" s="293"/>
      <c r="C63" s="161"/>
      <c r="D63" s="293"/>
      <c r="E63" s="53"/>
      <c r="F63" s="154">
        <v>67</v>
      </c>
      <c r="G63" s="260"/>
      <c r="H63" s="270"/>
      <c r="I63" s="261"/>
      <c r="J63" s="259"/>
      <c r="K63" s="276"/>
      <c r="L63" s="491"/>
      <c r="M63" s="277"/>
      <c r="N63" s="53"/>
      <c r="O63" s="53"/>
      <c r="P63" s="53"/>
      <c r="Q63" s="53"/>
      <c r="R63" s="53"/>
      <c r="S63" s="53"/>
      <c r="T63" s="53"/>
      <c r="U63" s="53"/>
    </row>
    <row r="64" spans="1:21" x14ac:dyDescent="0.25">
      <c r="A64" s="289" t="s">
        <v>349</v>
      </c>
      <c r="B64" s="293"/>
      <c r="C64" s="161"/>
      <c r="D64" s="293"/>
      <c r="E64" s="53"/>
      <c r="F64" s="154">
        <v>68</v>
      </c>
      <c r="G64" s="260"/>
      <c r="H64" s="270"/>
      <c r="I64" s="261"/>
      <c r="J64" s="259"/>
      <c r="K64" s="276"/>
      <c r="L64" s="491"/>
      <c r="M64" s="277"/>
      <c r="N64" s="53"/>
      <c r="O64" s="53"/>
      <c r="P64" s="53"/>
      <c r="Q64" s="53"/>
      <c r="R64" s="53"/>
      <c r="S64" s="53"/>
      <c r="T64" s="53"/>
      <c r="U64" s="53"/>
    </row>
    <row r="65" spans="1:21" x14ac:dyDescent="0.25">
      <c r="A65" s="289" t="s">
        <v>350</v>
      </c>
      <c r="B65" s="293"/>
      <c r="C65" s="161"/>
      <c r="D65" s="293"/>
      <c r="E65" s="53"/>
      <c r="F65" s="154">
        <v>69</v>
      </c>
      <c r="G65" s="260"/>
      <c r="H65" s="270"/>
      <c r="I65" s="261"/>
      <c r="J65" s="259"/>
      <c r="K65" s="276"/>
      <c r="L65" s="491"/>
      <c r="M65" s="277"/>
      <c r="N65" s="53"/>
      <c r="O65" s="53"/>
      <c r="P65" s="53"/>
      <c r="Q65" s="53"/>
      <c r="R65" s="53"/>
      <c r="S65" s="53"/>
      <c r="T65" s="53"/>
      <c r="U65" s="53"/>
    </row>
    <row r="66" spans="1:21" ht="15.75" thickBot="1" x14ac:dyDescent="0.3">
      <c r="A66" s="290" t="s">
        <v>351</v>
      </c>
      <c r="B66" s="294"/>
      <c r="C66" s="161"/>
      <c r="D66" s="294"/>
      <c r="E66" s="53"/>
      <c r="F66" s="155" t="s">
        <v>281</v>
      </c>
      <c r="G66" s="262"/>
      <c r="H66" s="443"/>
      <c r="I66" s="263"/>
      <c r="J66" s="259"/>
      <c r="K66" s="278"/>
      <c r="L66" s="391"/>
      <c r="M66" s="279"/>
      <c r="N66" s="53"/>
      <c r="O66" s="53"/>
      <c r="P66" s="53"/>
      <c r="Q66" s="53"/>
      <c r="R66" s="53"/>
      <c r="S66" s="53"/>
      <c r="T66" s="53"/>
      <c r="U66" s="53"/>
    </row>
    <row r="67" spans="1:21" ht="15.75" thickBot="1" x14ac:dyDescent="0.3">
      <c r="A67" s="287" t="s">
        <v>279</v>
      </c>
      <c r="B67" s="292">
        <f>SUM(B15:B66)</f>
        <v>0</v>
      </c>
      <c r="C67" s="161"/>
      <c r="D67" s="292">
        <f>SUM(D15:D66)</f>
        <v>0</v>
      </c>
      <c r="E67" s="53"/>
      <c r="F67" s="165" t="s">
        <v>279</v>
      </c>
      <c r="G67" s="264">
        <f>SUM(G15:G66)</f>
        <v>0</v>
      </c>
      <c r="H67" s="489">
        <f t="shared" ref="H67:I67" si="1">SUM(H15:H66)</f>
        <v>0</v>
      </c>
      <c r="I67" s="265">
        <f t="shared" si="1"/>
        <v>0</v>
      </c>
      <c r="J67" s="259"/>
      <c r="K67" s="264">
        <f>SUM(K15:K66)</f>
        <v>0</v>
      </c>
      <c r="L67" s="489">
        <f t="shared" ref="L67:M67" si="2">SUM(L15:L66)</f>
        <v>0</v>
      </c>
      <c r="M67" s="265">
        <f t="shared" si="2"/>
        <v>0</v>
      </c>
      <c r="N67" s="53"/>
      <c r="O67" s="53"/>
      <c r="P67" s="53"/>
      <c r="Q67" s="53"/>
      <c r="R67" s="53"/>
      <c r="S67" s="53"/>
      <c r="T67" s="53"/>
      <c r="U67" s="53"/>
    </row>
  </sheetData>
  <sheetProtection algorithmName="SHA-512" hashValue="qO+WaMu1s/7APchx1MHf++TlJFlPPMJUEPhBUoXSKkCX0CS8V3731QtTHIOXM5UWl9qR/8oQ2CZRMVl5BA76Kw==" saltValue="ZEMz0/DHXTrFLwQ89/+Fpg==" spinCount="100000" sheet="1" objects="1" scenarios="1"/>
  <mergeCells count="19">
    <mergeCell ref="O12:U12"/>
    <mergeCell ref="A13:A14"/>
    <mergeCell ref="B13:B14"/>
    <mergeCell ref="D13:D14"/>
    <mergeCell ref="F13:F14"/>
    <mergeCell ref="G13:G14"/>
    <mergeCell ref="A9:M9"/>
    <mergeCell ref="A10:M10"/>
    <mergeCell ref="A12:D12"/>
    <mergeCell ref="F12:M12"/>
    <mergeCell ref="K13:M13"/>
    <mergeCell ref="I13:I14"/>
    <mergeCell ref="H13:H14"/>
    <mergeCell ref="P13:R13"/>
    <mergeCell ref="S13:T13"/>
    <mergeCell ref="U13:U14"/>
    <mergeCell ref="P20:R20"/>
    <mergeCell ref="P18:R18"/>
    <mergeCell ref="P19:R19"/>
  </mergeCells>
  <dataValidations count="1">
    <dataValidation type="whole" operator="greaterThanOrEqual" allowBlank="1" showInputMessage="1" showErrorMessage="1" error="Please enter a whole number greater than or equal to 0." sqref="D15:D66 B15:B66 G15:I66 K15:M66 P15:T20" xr:uid="{00000000-0002-0000-0900-000000000000}">
      <formula1>0</formula1>
    </dataValidation>
  </dataValidations>
  <pageMargins left="0.7" right="0.7" top="0.75" bottom="0.75" header="0.3" footer="0.3"/>
  <pageSetup paperSize="5" scale="87" fitToHeight="0"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I196"/>
  <sheetViews>
    <sheetView zoomScaleNormal="100" workbookViewId="0">
      <selection activeCell="N23" sqref="N23"/>
    </sheetView>
  </sheetViews>
  <sheetFormatPr defaultColWidth="9.140625" defaultRowHeight="15" x14ac:dyDescent="0.25"/>
  <cols>
    <col min="1" max="1" width="30.7109375" style="54" customWidth="1"/>
    <col min="2" max="2" width="13.7109375" style="54" customWidth="1"/>
    <col min="3" max="3" width="10.7109375" style="54" customWidth="1"/>
    <col min="4" max="7" width="14.7109375" style="54" hidden="1" customWidth="1"/>
    <col min="8" max="13" width="10.7109375" style="54" hidden="1" customWidth="1"/>
    <col min="14" max="14" width="13.7109375" style="54" customWidth="1"/>
    <col min="15" max="15" width="13.7109375" style="54" hidden="1" customWidth="1"/>
    <col min="16" max="17" width="13.7109375" style="54" customWidth="1"/>
    <col min="18" max="19" width="13.7109375" style="54" hidden="1" customWidth="1"/>
    <col min="20" max="23" width="10.7109375" style="16" hidden="1" customWidth="1"/>
    <col min="24" max="24" width="9.140625" style="54"/>
    <col min="25" max="26" width="13.7109375" style="54" hidden="1" customWidth="1"/>
    <col min="27" max="27" width="2.85546875" style="54" hidden="1" customWidth="1"/>
    <col min="28" max="32" width="20.7109375" style="16" hidden="1" customWidth="1"/>
    <col min="33" max="33" width="2.85546875" style="54" hidden="1" customWidth="1"/>
    <col min="34" max="35" width="13.7109375" style="54" hidden="1" customWidth="1"/>
    <col min="36" max="16384" width="9.140625" style="54"/>
  </cols>
  <sheetData>
    <row r="1" spans="1:35" s="52" customFormat="1" x14ac:dyDescent="0.25">
      <c r="A1" s="52" t="s">
        <v>137</v>
      </c>
      <c r="T1" s="14"/>
      <c r="U1" s="14"/>
      <c r="V1" s="14"/>
      <c r="W1" s="14"/>
      <c r="AB1" s="14"/>
      <c r="AC1" s="14"/>
      <c r="AD1" s="14"/>
      <c r="AE1" s="14"/>
      <c r="AF1" s="14"/>
    </row>
    <row r="2" spans="1:35" s="52" customFormat="1" x14ac:dyDescent="0.25">
      <c r="T2" s="14"/>
      <c r="U2" s="14"/>
      <c r="V2" s="14"/>
      <c r="W2" s="14"/>
      <c r="AB2" s="14"/>
      <c r="AC2" s="14"/>
      <c r="AD2" s="14"/>
      <c r="AE2" s="14"/>
      <c r="AF2" s="14"/>
    </row>
    <row r="3" spans="1:35" s="52" customFormat="1" x14ac:dyDescent="0.25">
      <c r="T3" s="14"/>
      <c r="U3" s="14"/>
      <c r="V3" s="14"/>
      <c r="W3" s="14"/>
      <c r="AB3" s="14"/>
      <c r="AC3" s="14"/>
      <c r="AD3" s="14"/>
      <c r="AE3" s="14"/>
      <c r="AF3" s="14"/>
    </row>
    <row r="4" spans="1:35" s="52" customFormat="1" x14ac:dyDescent="0.25">
      <c r="T4" s="14"/>
      <c r="U4" s="14"/>
      <c r="V4" s="14"/>
      <c r="W4" s="14"/>
      <c r="AB4" s="14"/>
      <c r="AC4" s="14"/>
      <c r="AD4" s="14"/>
      <c r="AE4" s="14"/>
      <c r="AF4" s="14"/>
    </row>
    <row r="5" spans="1:35" s="52" customFormat="1" x14ac:dyDescent="0.25">
      <c r="T5" s="14"/>
      <c r="U5" s="14"/>
      <c r="V5" s="14"/>
      <c r="W5" s="14"/>
      <c r="AB5" s="14"/>
      <c r="AC5" s="14"/>
      <c r="AD5" s="14"/>
      <c r="AE5" s="14"/>
      <c r="AF5" s="14"/>
    </row>
    <row r="6" spans="1:35" s="52" customFormat="1" ht="15.75" thickBot="1" x14ac:dyDescent="0.3">
      <c r="T6" s="14"/>
      <c r="U6" s="14"/>
      <c r="V6" s="14"/>
      <c r="W6" s="14"/>
      <c r="AB6" s="14"/>
      <c r="AC6" s="14"/>
      <c r="AD6" s="14"/>
      <c r="AE6" s="14"/>
      <c r="AF6" s="14"/>
    </row>
    <row r="7" spans="1:35" s="52" customFormat="1" ht="14.45" hidden="1" customHeight="1" x14ac:dyDescent="0.25">
      <c r="T7" s="14"/>
      <c r="U7" s="14"/>
      <c r="V7" s="14"/>
      <c r="W7" s="14"/>
      <c r="AB7" s="14"/>
      <c r="AC7" s="14"/>
      <c r="AD7" s="14"/>
      <c r="AE7" s="14"/>
      <c r="AF7" s="14"/>
    </row>
    <row r="8" spans="1:35" s="52" customFormat="1" ht="14.45" hidden="1" customHeight="1" x14ac:dyDescent="0.25">
      <c r="T8" s="14"/>
      <c r="U8" s="14"/>
      <c r="V8" s="14"/>
      <c r="W8" s="14"/>
      <c r="AB8" s="14"/>
      <c r="AC8" s="14"/>
      <c r="AD8" s="14"/>
      <c r="AE8" s="14"/>
      <c r="AF8" s="14"/>
    </row>
    <row r="9" spans="1:35" ht="18.75" x14ac:dyDescent="0.25">
      <c r="A9" s="868" t="s">
        <v>463</v>
      </c>
      <c r="B9" s="868"/>
      <c r="C9" s="868"/>
      <c r="D9" s="868"/>
      <c r="E9" s="868"/>
      <c r="F9" s="868"/>
      <c r="G9" s="868"/>
      <c r="H9" s="879" t="s">
        <v>641</v>
      </c>
      <c r="I9" s="880"/>
      <c r="J9" s="880"/>
      <c r="K9" s="881"/>
      <c r="L9" s="720" t="str">
        <f>Home!J23</f>
        <v/>
      </c>
      <c r="M9" s="882" t="s">
        <v>646</v>
      </c>
      <c r="N9" s="883"/>
      <c r="O9" s="883"/>
      <c r="P9" s="883"/>
      <c r="Q9" s="792"/>
      <c r="R9" s="53"/>
      <c r="S9" s="53"/>
      <c r="T9" s="722"/>
      <c r="U9" s="722"/>
      <c r="V9" s="722"/>
      <c r="W9" s="722"/>
    </row>
    <row r="10" spans="1:35" ht="19.5" thickBot="1" x14ac:dyDescent="0.3">
      <c r="A10" s="868" t="s">
        <v>24</v>
      </c>
      <c r="B10" s="868"/>
      <c r="C10" s="868"/>
      <c r="D10" s="868"/>
      <c r="E10" s="868"/>
      <c r="F10" s="868"/>
      <c r="G10" s="868"/>
      <c r="H10" s="884" t="s">
        <v>642</v>
      </c>
      <c r="I10" s="885"/>
      <c r="J10" s="885"/>
      <c r="K10" s="886"/>
      <c r="L10" s="721" t="str">
        <f>Home!J24</f>
        <v/>
      </c>
      <c r="M10" s="882" t="s">
        <v>646</v>
      </c>
      <c r="N10" s="883"/>
      <c r="O10" s="883"/>
      <c r="P10" s="883"/>
      <c r="Q10" s="792"/>
      <c r="R10" s="53"/>
      <c r="S10" s="53"/>
      <c r="T10" s="722"/>
      <c r="U10" s="722"/>
      <c r="V10" s="722"/>
      <c r="W10" s="722"/>
    </row>
    <row r="11" spans="1:35" ht="15.75" customHeight="1" thickBot="1" x14ac:dyDescent="0.3">
      <c r="A11" s="53" t="s">
        <v>137</v>
      </c>
      <c r="B11" s="53"/>
      <c r="C11" s="53"/>
      <c r="D11" s="53"/>
      <c r="E11" s="53"/>
      <c r="F11" s="53"/>
      <c r="G11" s="53"/>
      <c r="H11" s="53"/>
      <c r="I11" s="53"/>
      <c r="J11" s="53"/>
      <c r="K11" s="53"/>
      <c r="L11" s="53"/>
      <c r="M11" s="53"/>
      <c r="N11" s="53"/>
      <c r="O11" s="53"/>
      <c r="P11" s="53"/>
      <c r="Q11" s="626"/>
      <c r="R11" s="53"/>
      <c r="S11" s="53"/>
      <c r="T11" s="15"/>
      <c r="U11" s="15"/>
      <c r="V11" s="15"/>
      <c r="W11" s="15"/>
    </row>
    <row r="12" spans="1:35" ht="45.75" customHeight="1" thickBot="1" x14ac:dyDescent="0.3">
      <c r="A12" s="876" t="s">
        <v>250</v>
      </c>
      <c r="B12" s="888" t="s">
        <v>352</v>
      </c>
      <c r="C12" s="891" t="s">
        <v>353</v>
      </c>
      <c r="D12" s="869" t="s">
        <v>738</v>
      </c>
      <c r="E12" s="870"/>
      <c r="F12" s="870"/>
      <c r="G12" s="894"/>
      <c r="H12" s="869" t="s">
        <v>739</v>
      </c>
      <c r="I12" s="870"/>
      <c r="J12" s="870"/>
      <c r="K12" s="870"/>
      <c r="L12" s="870"/>
      <c r="M12" s="870"/>
      <c r="N12" s="844" t="s">
        <v>572</v>
      </c>
      <c r="O12" s="845"/>
      <c r="P12" s="845"/>
      <c r="Q12" s="846"/>
      <c r="R12" s="844" t="s">
        <v>362</v>
      </c>
      <c r="S12" s="849"/>
      <c r="T12" s="853" t="s">
        <v>740</v>
      </c>
      <c r="U12" s="854"/>
      <c r="V12" s="854"/>
      <c r="W12" s="855"/>
    </row>
    <row r="13" spans="1:35" ht="15.75" customHeight="1" thickBot="1" x14ac:dyDescent="0.3">
      <c r="A13" s="877"/>
      <c r="B13" s="889"/>
      <c r="C13" s="892"/>
      <c r="D13" s="895" t="s">
        <v>140</v>
      </c>
      <c r="E13" s="896"/>
      <c r="F13" s="860" t="s">
        <v>141</v>
      </c>
      <c r="G13" s="861"/>
      <c r="H13" s="871" t="s">
        <v>136</v>
      </c>
      <c r="I13" s="873" t="s">
        <v>27</v>
      </c>
      <c r="J13" s="874"/>
      <c r="K13" s="874"/>
      <c r="L13" s="874"/>
      <c r="M13" s="875"/>
      <c r="N13" s="850" t="s">
        <v>249</v>
      </c>
      <c r="O13" s="862" t="s">
        <v>248</v>
      </c>
      <c r="P13" s="862" t="s">
        <v>821</v>
      </c>
      <c r="Q13" s="847" t="s">
        <v>822</v>
      </c>
      <c r="R13" s="850" t="s">
        <v>361</v>
      </c>
      <c r="S13" s="847" t="s">
        <v>449</v>
      </c>
      <c r="T13" s="856" t="s">
        <v>26</v>
      </c>
      <c r="U13" s="857"/>
      <c r="V13" s="858" t="s">
        <v>27</v>
      </c>
      <c r="W13" s="859"/>
      <c r="Y13" s="57"/>
      <c r="Z13" s="58"/>
      <c r="AB13" s="492"/>
      <c r="AC13" s="866" t="s">
        <v>26</v>
      </c>
      <c r="AD13" s="867"/>
      <c r="AE13" s="866" t="s">
        <v>27</v>
      </c>
      <c r="AF13" s="867"/>
      <c r="AH13" s="57"/>
      <c r="AI13" s="58"/>
    </row>
    <row r="14" spans="1:35" ht="51.75" customHeight="1" thickBot="1" x14ac:dyDescent="0.3">
      <c r="A14" s="877"/>
      <c r="B14" s="889"/>
      <c r="C14" s="892"/>
      <c r="D14" s="707" t="s">
        <v>138</v>
      </c>
      <c r="E14" s="676" t="s">
        <v>139</v>
      </c>
      <c r="F14" s="707" t="s">
        <v>138</v>
      </c>
      <c r="G14" s="678" t="s">
        <v>139</v>
      </c>
      <c r="H14" s="872"/>
      <c r="I14" s="680" t="s">
        <v>131</v>
      </c>
      <c r="J14" s="681" t="s">
        <v>132</v>
      </c>
      <c r="K14" s="682" t="s">
        <v>133</v>
      </c>
      <c r="L14" s="683" t="s">
        <v>134</v>
      </c>
      <c r="M14" s="684" t="s">
        <v>135</v>
      </c>
      <c r="N14" s="887"/>
      <c r="O14" s="863"/>
      <c r="P14" s="863"/>
      <c r="Q14" s="848"/>
      <c r="R14" s="851"/>
      <c r="S14" s="852"/>
      <c r="T14" s="723" t="s">
        <v>647</v>
      </c>
      <c r="U14" s="724" t="s">
        <v>141</v>
      </c>
      <c r="V14" s="680" t="s">
        <v>648</v>
      </c>
      <c r="W14" s="678" t="s">
        <v>141</v>
      </c>
      <c r="Y14" s="864" t="s">
        <v>153</v>
      </c>
      <c r="Z14" s="928"/>
      <c r="AB14" s="17" t="s">
        <v>486</v>
      </c>
      <c r="AC14" s="493" t="s">
        <v>487</v>
      </c>
      <c r="AD14" s="494" t="s">
        <v>148</v>
      </c>
      <c r="AE14" s="493" t="s">
        <v>487</v>
      </c>
      <c r="AF14" s="494" t="s">
        <v>148</v>
      </c>
      <c r="AH14" s="864" t="s">
        <v>649</v>
      </c>
      <c r="AI14" s="865"/>
    </row>
    <row r="15" spans="1:35" ht="15.75" customHeight="1" thickBot="1" x14ac:dyDescent="0.3">
      <c r="A15" s="878"/>
      <c r="B15" s="890"/>
      <c r="C15" s="893"/>
      <c r="D15" s="706" t="s">
        <v>28</v>
      </c>
      <c r="E15" s="677" t="s">
        <v>28</v>
      </c>
      <c r="F15" s="706" t="s">
        <v>29</v>
      </c>
      <c r="G15" s="679" t="s">
        <v>29</v>
      </c>
      <c r="H15" s="706" t="s">
        <v>130</v>
      </c>
      <c r="I15" s="685" t="s">
        <v>130</v>
      </c>
      <c r="J15" s="686" t="s">
        <v>130</v>
      </c>
      <c r="K15" s="687" t="s">
        <v>130</v>
      </c>
      <c r="L15" s="687" t="s">
        <v>130</v>
      </c>
      <c r="M15" s="688" t="s">
        <v>130</v>
      </c>
      <c r="N15" s="793" t="s">
        <v>130</v>
      </c>
      <c r="O15" s="21" t="s">
        <v>130</v>
      </c>
      <c r="P15" s="795" t="s">
        <v>130</v>
      </c>
      <c r="Q15" s="440" t="s">
        <v>130</v>
      </c>
      <c r="R15" s="12" t="s">
        <v>28</v>
      </c>
      <c r="S15" s="440" t="s">
        <v>448</v>
      </c>
      <c r="T15" s="706" t="s">
        <v>28</v>
      </c>
      <c r="U15" s="725" t="s">
        <v>29</v>
      </c>
      <c r="V15" s="690" t="s">
        <v>28</v>
      </c>
      <c r="W15" s="726" t="s">
        <v>29</v>
      </c>
      <c r="Y15" s="55" t="s">
        <v>129</v>
      </c>
      <c r="Z15" s="56" t="s">
        <v>146</v>
      </c>
      <c r="AB15" s="495"/>
      <c r="AC15" s="496" t="s">
        <v>28</v>
      </c>
      <c r="AD15" s="497" t="s">
        <v>29</v>
      </c>
      <c r="AE15" s="496" t="s">
        <v>28</v>
      </c>
      <c r="AF15" s="497" t="s">
        <v>29</v>
      </c>
      <c r="AH15" s="55" t="s">
        <v>129</v>
      </c>
      <c r="AI15" s="56" t="s">
        <v>146</v>
      </c>
    </row>
    <row r="16" spans="1:35" ht="15.75" customHeight="1" thickBot="1" x14ac:dyDescent="0.3">
      <c r="A16" s="172"/>
      <c r="B16" s="173"/>
      <c r="C16" s="301" t="s">
        <v>354</v>
      </c>
      <c r="D16" s="204">
        <f>SUM(D17:D196)</f>
        <v>0</v>
      </c>
      <c r="E16" s="204">
        <f>SUM(E17:E196)</f>
        <v>0</v>
      </c>
      <c r="F16" s="59"/>
      <c r="G16" s="59"/>
      <c r="H16" s="212">
        <f>SUM(H17:H196)</f>
        <v>0</v>
      </c>
      <c r="I16" s="212">
        <f>SUM(I17:I196)</f>
        <v>0</v>
      </c>
      <c r="J16" s="212">
        <f t="shared" ref="J16:R16" si="0">SUM(J17:J196)</f>
        <v>0</v>
      </c>
      <c r="K16" s="212">
        <f t="shared" si="0"/>
        <v>0</v>
      </c>
      <c r="L16" s="212">
        <f t="shared" si="0"/>
        <v>0</v>
      </c>
      <c r="M16" s="212">
        <f t="shared" si="0"/>
        <v>0</v>
      </c>
      <c r="N16" s="212">
        <f t="shared" si="0"/>
        <v>0</v>
      </c>
      <c r="O16" s="212">
        <f t="shared" si="0"/>
        <v>0</v>
      </c>
      <c r="P16" s="212">
        <f t="shared" si="0"/>
        <v>0</v>
      </c>
      <c r="Q16" s="796">
        <f>SUM(Q17:Q196)</f>
        <v>0</v>
      </c>
      <c r="R16" s="320">
        <f t="shared" si="0"/>
        <v>0</v>
      </c>
      <c r="S16" s="320"/>
      <c r="T16" s="204">
        <f t="shared" ref="T16:V16" si="1">SUM(T17:T196)</f>
        <v>0</v>
      </c>
      <c r="U16" s="59"/>
      <c r="V16" s="204">
        <f t="shared" si="1"/>
        <v>0</v>
      </c>
      <c r="W16" s="59"/>
      <c r="AB16" s="18"/>
      <c r="AC16" s="18"/>
      <c r="AD16" s="18"/>
      <c r="AE16" s="18"/>
      <c r="AF16" s="18"/>
    </row>
    <row r="17" spans="1:35" ht="15" customHeight="1" x14ac:dyDescent="0.25">
      <c r="A17" s="32"/>
      <c r="B17" s="33"/>
      <c r="C17" s="174"/>
      <c r="D17" s="180"/>
      <c r="E17" s="207"/>
      <c r="F17" s="166"/>
      <c r="G17" s="167"/>
      <c r="H17" s="186"/>
      <c r="I17" s="187"/>
      <c r="J17" s="188"/>
      <c r="K17" s="188"/>
      <c r="L17" s="188"/>
      <c r="M17" s="189"/>
      <c r="N17" s="190"/>
      <c r="O17" s="189"/>
      <c r="P17" s="189"/>
      <c r="Q17" s="189"/>
      <c r="R17" s="317" t="str">
        <f t="shared" ref="R17:R48" si="2">IF(SUM(D17:E17)=0,"",SUM(D17:E17))</f>
        <v/>
      </c>
      <c r="S17" s="437"/>
      <c r="T17" s="180"/>
      <c r="U17" s="24"/>
      <c r="V17" s="180"/>
      <c r="W17" s="167"/>
      <c r="Y17" s="302">
        <f t="shared" ref="Y17:Y48" si="3">D17*F17</f>
        <v>0</v>
      </c>
      <c r="Z17" s="303">
        <f t="shared" ref="Z17:Z48" si="4">E17*G17</f>
        <v>0</v>
      </c>
      <c r="AB17" s="298" t="s">
        <v>118</v>
      </c>
      <c r="AC17" s="498">
        <f>SUMIFS($D$17:$D$196,$B$17:$B$196,AB17)+SUMIFS($T$17:$T$196,$B$17:$B$196,AB17)</f>
        <v>0</v>
      </c>
      <c r="AD17" s="295">
        <f>SUMIFS($Y$17:$Y$196,$B$17:$B$196,AB17)+SUMIFS($AH$17:$AH$196,$B$17:$B$196,AB17)</f>
        <v>0</v>
      </c>
      <c r="AE17" s="498">
        <f>SUMIFS($E$17:$E$196,$B$17:$B$196,AB17)+SUMIFS($V$17:$V$196,$B$17:$B$196,AB17)</f>
        <v>0</v>
      </c>
      <c r="AF17" s="295">
        <f>SUMIFS($Z$17:$Z$196,$B$17:$B$196,AB17)+SUMIFS($AI$17:$AI$196,$B$17:$B$196,AB17)</f>
        <v>0</v>
      </c>
      <c r="AH17" s="302">
        <f>T17*U17</f>
        <v>0</v>
      </c>
      <c r="AI17" s="303">
        <f>V17*W17</f>
        <v>0</v>
      </c>
    </row>
    <row r="18" spans="1:35" ht="15" customHeight="1" x14ac:dyDescent="0.25">
      <c r="A18" s="34"/>
      <c r="B18" s="35"/>
      <c r="C18" s="175"/>
      <c r="D18" s="182"/>
      <c r="E18" s="210"/>
      <c r="F18" s="168"/>
      <c r="G18" s="169"/>
      <c r="H18" s="192"/>
      <c r="I18" s="193"/>
      <c r="J18" s="194"/>
      <c r="K18" s="194"/>
      <c r="L18" s="194"/>
      <c r="M18" s="195"/>
      <c r="N18" s="196"/>
      <c r="O18" s="195"/>
      <c r="P18" s="195"/>
      <c r="Q18" s="195"/>
      <c r="R18" s="318" t="str">
        <f t="shared" si="2"/>
        <v/>
      </c>
      <c r="S18" s="438"/>
      <c r="T18" s="182"/>
      <c r="U18" s="27"/>
      <c r="V18" s="182"/>
      <c r="W18" s="169"/>
      <c r="Y18" s="304">
        <f t="shared" si="3"/>
        <v>0</v>
      </c>
      <c r="Z18" s="305">
        <f t="shared" si="4"/>
        <v>0</v>
      </c>
      <c r="AB18" s="299" t="s">
        <v>119</v>
      </c>
      <c r="AC18" s="499">
        <f t="shared" ref="AC18:AC20" si="5">SUMIFS($D$17:$D$196,$B$17:$B$196,AB18)+SUMIFS($T$17:$T$196,$B$17:$B$196,AB18)</f>
        <v>0</v>
      </c>
      <c r="AD18" s="296">
        <f t="shared" ref="AD18:AD20" si="6">SUMIFS($Y$17:$Y$196,$B$17:$B$196,AB18)+SUMIFS($AH$17:$AH$196,$B$17:$B$196,AB18)</f>
        <v>0</v>
      </c>
      <c r="AE18" s="499">
        <f t="shared" ref="AE18:AE20" si="7">SUMIFS($E$17:$E$196,$B$17:$B$196,AB18)+SUMIFS($V$17:$V$196,$B$17:$B$196,AB18)</f>
        <v>0</v>
      </c>
      <c r="AF18" s="296">
        <f t="shared" ref="AF18:AF20" si="8">SUMIFS($Z$17:$Z$196,$B$17:$B$196,AB18)+SUMIFS($AI$17:$AI$196,$B$17:$B$196,AB18)</f>
        <v>0</v>
      </c>
      <c r="AH18" s="304">
        <f t="shared" ref="AH18:AH81" si="9">T18*U18</f>
        <v>0</v>
      </c>
      <c r="AI18" s="305">
        <f t="shared" ref="AI18:AI81" si="10">V18*W18</f>
        <v>0</v>
      </c>
    </row>
    <row r="19" spans="1:35" ht="15" customHeight="1" x14ac:dyDescent="0.25">
      <c r="A19" s="34"/>
      <c r="B19" s="35"/>
      <c r="C19" s="175"/>
      <c r="D19" s="182"/>
      <c r="E19" s="210"/>
      <c r="F19" s="168"/>
      <c r="G19" s="169"/>
      <c r="H19" s="192"/>
      <c r="I19" s="193"/>
      <c r="J19" s="194"/>
      <c r="K19" s="194"/>
      <c r="L19" s="194"/>
      <c r="M19" s="195"/>
      <c r="N19" s="196"/>
      <c r="O19" s="195"/>
      <c r="P19" s="195"/>
      <c r="Q19" s="195"/>
      <c r="R19" s="318" t="str">
        <f t="shared" si="2"/>
        <v/>
      </c>
      <c r="S19" s="438"/>
      <c r="T19" s="182"/>
      <c r="U19" s="27"/>
      <c r="V19" s="182"/>
      <c r="W19" s="169"/>
      <c r="Y19" s="304">
        <f t="shared" si="3"/>
        <v>0</v>
      </c>
      <c r="Z19" s="305">
        <f t="shared" si="4"/>
        <v>0</v>
      </c>
      <c r="AB19" s="299" t="s">
        <v>476</v>
      </c>
      <c r="AC19" s="499">
        <f t="shared" si="5"/>
        <v>0</v>
      </c>
      <c r="AD19" s="296">
        <f t="shared" si="6"/>
        <v>0</v>
      </c>
      <c r="AE19" s="499">
        <f t="shared" si="7"/>
        <v>0</v>
      </c>
      <c r="AF19" s="296">
        <f t="shared" si="8"/>
        <v>0</v>
      </c>
      <c r="AH19" s="304">
        <f t="shared" si="9"/>
        <v>0</v>
      </c>
      <c r="AI19" s="305">
        <f t="shared" si="10"/>
        <v>0</v>
      </c>
    </row>
    <row r="20" spans="1:35" ht="15" customHeight="1" thickBot="1" x14ac:dyDescent="0.3">
      <c r="A20" s="34"/>
      <c r="B20" s="35"/>
      <c r="C20" s="175"/>
      <c r="D20" s="182"/>
      <c r="E20" s="210"/>
      <c r="F20" s="168"/>
      <c r="G20" s="169"/>
      <c r="H20" s="192"/>
      <c r="I20" s="193"/>
      <c r="J20" s="194"/>
      <c r="K20" s="194"/>
      <c r="L20" s="194"/>
      <c r="M20" s="195"/>
      <c r="N20" s="196"/>
      <c r="O20" s="195"/>
      <c r="P20" s="195"/>
      <c r="Q20" s="195"/>
      <c r="R20" s="318" t="str">
        <f t="shared" si="2"/>
        <v/>
      </c>
      <c r="S20" s="438"/>
      <c r="T20" s="182"/>
      <c r="U20" s="27"/>
      <c r="V20" s="182"/>
      <c r="W20" s="169"/>
      <c r="Y20" s="304">
        <f t="shared" si="3"/>
        <v>0</v>
      </c>
      <c r="Z20" s="305">
        <f t="shared" si="4"/>
        <v>0</v>
      </c>
      <c r="AB20" s="300" t="s">
        <v>290</v>
      </c>
      <c r="AC20" s="500">
        <f t="shared" si="5"/>
        <v>0</v>
      </c>
      <c r="AD20" s="297">
        <f t="shared" si="6"/>
        <v>0</v>
      </c>
      <c r="AE20" s="500">
        <f t="shared" si="7"/>
        <v>0</v>
      </c>
      <c r="AF20" s="297">
        <f t="shared" si="8"/>
        <v>0</v>
      </c>
      <c r="AH20" s="304">
        <f t="shared" si="9"/>
        <v>0</v>
      </c>
      <c r="AI20" s="305">
        <f t="shared" si="10"/>
        <v>0</v>
      </c>
    </row>
    <row r="21" spans="1:35" ht="15" customHeight="1" x14ac:dyDescent="0.25">
      <c r="A21" s="34"/>
      <c r="B21" s="35"/>
      <c r="C21" s="175"/>
      <c r="D21" s="182"/>
      <c r="E21" s="210"/>
      <c r="F21" s="168"/>
      <c r="G21" s="169"/>
      <c r="H21" s="192"/>
      <c r="I21" s="193"/>
      <c r="J21" s="194"/>
      <c r="K21" s="194"/>
      <c r="L21" s="194"/>
      <c r="M21" s="195"/>
      <c r="N21" s="196"/>
      <c r="O21" s="195"/>
      <c r="P21" s="195"/>
      <c r="Q21" s="195"/>
      <c r="R21" s="318" t="str">
        <f t="shared" si="2"/>
        <v/>
      </c>
      <c r="S21" s="438"/>
      <c r="T21" s="182"/>
      <c r="U21" s="27"/>
      <c r="V21" s="182"/>
      <c r="W21" s="169"/>
      <c r="Y21" s="304">
        <f t="shared" si="3"/>
        <v>0</v>
      </c>
      <c r="Z21" s="305">
        <f t="shared" si="4"/>
        <v>0</v>
      </c>
      <c r="AH21" s="304">
        <f t="shared" si="9"/>
        <v>0</v>
      </c>
      <c r="AI21" s="305">
        <f t="shared" si="10"/>
        <v>0</v>
      </c>
    </row>
    <row r="22" spans="1:35" ht="15" customHeight="1" x14ac:dyDescent="0.25">
      <c r="A22" s="34"/>
      <c r="B22" s="35"/>
      <c r="C22" s="175"/>
      <c r="D22" s="182"/>
      <c r="E22" s="210"/>
      <c r="F22" s="168"/>
      <c r="G22" s="169"/>
      <c r="H22" s="192"/>
      <c r="I22" s="193"/>
      <c r="J22" s="194"/>
      <c r="K22" s="194"/>
      <c r="L22" s="194"/>
      <c r="M22" s="195"/>
      <c r="N22" s="196"/>
      <c r="O22" s="195"/>
      <c r="P22" s="195"/>
      <c r="Q22" s="195"/>
      <c r="R22" s="318" t="str">
        <f t="shared" si="2"/>
        <v/>
      </c>
      <c r="S22" s="438"/>
      <c r="T22" s="182"/>
      <c r="U22" s="27"/>
      <c r="V22" s="182"/>
      <c r="W22" s="169"/>
      <c r="Y22" s="304">
        <f t="shared" si="3"/>
        <v>0</v>
      </c>
      <c r="Z22" s="305">
        <f t="shared" si="4"/>
        <v>0</v>
      </c>
      <c r="AH22" s="304">
        <f t="shared" si="9"/>
        <v>0</v>
      </c>
      <c r="AI22" s="305">
        <f t="shared" si="10"/>
        <v>0</v>
      </c>
    </row>
    <row r="23" spans="1:35" ht="15" customHeight="1" x14ac:dyDescent="0.25">
      <c r="A23" s="34"/>
      <c r="B23" s="35"/>
      <c r="C23" s="175"/>
      <c r="D23" s="182"/>
      <c r="E23" s="210"/>
      <c r="F23" s="168"/>
      <c r="G23" s="169"/>
      <c r="H23" s="192"/>
      <c r="I23" s="193"/>
      <c r="J23" s="194"/>
      <c r="K23" s="194"/>
      <c r="L23" s="194"/>
      <c r="M23" s="195"/>
      <c r="N23" s="196"/>
      <c r="O23" s="195"/>
      <c r="P23" s="195"/>
      <c r="Q23" s="195"/>
      <c r="R23" s="318" t="str">
        <f t="shared" si="2"/>
        <v/>
      </c>
      <c r="S23" s="438"/>
      <c r="T23" s="182"/>
      <c r="U23" s="27"/>
      <c r="V23" s="182"/>
      <c r="W23" s="169"/>
      <c r="Y23" s="304">
        <f t="shared" si="3"/>
        <v>0</v>
      </c>
      <c r="Z23" s="305">
        <f t="shared" si="4"/>
        <v>0</v>
      </c>
      <c r="AH23" s="304">
        <f t="shared" si="9"/>
        <v>0</v>
      </c>
      <c r="AI23" s="305">
        <f t="shared" si="10"/>
        <v>0</v>
      </c>
    </row>
    <row r="24" spans="1:35" ht="15" customHeight="1" x14ac:dyDescent="0.25">
      <c r="A24" s="34"/>
      <c r="B24" s="35"/>
      <c r="C24" s="175"/>
      <c r="D24" s="182"/>
      <c r="E24" s="210"/>
      <c r="F24" s="168"/>
      <c r="G24" s="169"/>
      <c r="H24" s="192"/>
      <c r="I24" s="193"/>
      <c r="J24" s="194"/>
      <c r="K24" s="194"/>
      <c r="L24" s="194"/>
      <c r="M24" s="195"/>
      <c r="N24" s="196"/>
      <c r="O24" s="195"/>
      <c r="P24" s="195"/>
      <c r="Q24" s="195"/>
      <c r="R24" s="318" t="str">
        <f t="shared" si="2"/>
        <v/>
      </c>
      <c r="S24" s="438"/>
      <c r="T24" s="182"/>
      <c r="U24" s="27"/>
      <c r="V24" s="182"/>
      <c r="W24" s="169"/>
      <c r="Y24" s="304">
        <f t="shared" si="3"/>
        <v>0</v>
      </c>
      <c r="Z24" s="305">
        <f t="shared" si="4"/>
        <v>0</v>
      </c>
      <c r="AH24" s="304">
        <f t="shared" si="9"/>
        <v>0</v>
      </c>
      <c r="AI24" s="305">
        <f t="shared" si="10"/>
        <v>0</v>
      </c>
    </row>
    <row r="25" spans="1:35" ht="15" customHeight="1" x14ac:dyDescent="0.25">
      <c r="A25" s="34"/>
      <c r="B25" s="35"/>
      <c r="C25" s="175"/>
      <c r="D25" s="182"/>
      <c r="E25" s="210"/>
      <c r="F25" s="168"/>
      <c r="G25" s="169"/>
      <c r="H25" s="192"/>
      <c r="I25" s="193"/>
      <c r="J25" s="194"/>
      <c r="K25" s="194"/>
      <c r="L25" s="194"/>
      <c r="M25" s="195"/>
      <c r="N25" s="196"/>
      <c r="O25" s="195"/>
      <c r="P25" s="195"/>
      <c r="Q25" s="195"/>
      <c r="R25" s="318" t="str">
        <f t="shared" si="2"/>
        <v/>
      </c>
      <c r="S25" s="438"/>
      <c r="T25" s="182"/>
      <c r="U25" s="27"/>
      <c r="V25" s="182"/>
      <c r="W25" s="169"/>
      <c r="Y25" s="304">
        <f t="shared" si="3"/>
        <v>0</v>
      </c>
      <c r="Z25" s="305">
        <f t="shared" si="4"/>
        <v>0</v>
      </c>
      <c r="AH25" s="304">
        <f t="shared" si="9"/>
        <v>0</v>
      </c>
      <c r="AI25" s="305">
        <f t="shared" si="10"/>
        <v>0</v>
      </c>
    </row>
    <row r="26" spans="1:35" ht="15" customHeight="1" x14ac:dyDescent="0.25">
      <c r="A26" s="34"/>
      <c r="B26" s="35"/>
      <c r="C26" s="175"/>
      <c r="D26" s="182"/>
      <c r="E26" s="210"/>
      <c r="F26" s="168"/>
      <c r="G26" s="169"/>
      <c r="H26" s="192"/>
      <c r="I26" s="193"/>
      <c r="J26" s="194"/>
      <c r="K26" s="194"/>
      <c r="L26" s="194"/>
      <c r="M26" s="195"/>
      <c r="N26" s="196"/>
      <c r="O26" s="195"/>
      <c r="P26" s="195"/>
      <c r="Q26" s="195"/>
      <c r="R26" s="318" t="str">
        <f t="shared" si="2"/>
        <v/>
      </c>
      <c r="S26" s="438"/>
      <c r="T26" s="182"/>
      <c r="U26" s="27"/>
      <c r="V26" s="182"/>
      <c r="W26" s="169"/>
      <c r="Y26" s="304">
        <f t="shared" si="3"/>
        <v>0</v>
      </c>
      <c r="Z26" s="305">
        <f t="shared" si="4"/>
        <v>0</v>
      </c>
      <c r="AH26" s="304">
        <f t="shared" si="9"/>
        <v>0</v>
      </c>
      <c r="AI26" s="305">
        <f t="shared" si="10"/>
        <v>0</v>
      </c>
    </row>
    <row r="27" spans="1:35" ht="15" customHeight="1" x14ac:dyDescent="0.25">
      <c r="A27" s="34"/>
      <c r="B27" s="35"/>
      <c r="C27" s="175"/>
      <c r="D27" s="182"/>
      <c r="E27" s="210"/>
      <c r="F27" s="168"/>
      <c r="G27" s="169"/>
      <c r="H27" s="192"/>
      <c r="I27" s="193"/>
      <c r="J27" s="194"/>
      <c r="K27" s="194"/>
      <c r="L27" s="194"/>
      <c r="M27" s="195"/>
      <c r="N27" s="196"/>
      <c r="O27" s="195"/>
      <c r="P27" s="195"/>
      <c r="Q27" s="195"/>
      <c r="R27" s="318" t="str">
        <f t="shared" si="2"/>
        <v/>
      </c>
      <c r="S27" s="438"/>
      <c r="T27" s="182"/>
      <c r="U27" s="27"/>
      <c r="V27" s="182"/>
      <c r="W27" s="169"/>
      <c r="Y27" s="304">
        <f t="shared" si="3"/>
        <v>0</v>
      </c>
      <c r="Z27" s="305">
        <f t="shared" si="4"/>
        <v>0</v>
      </c>
      <c r="AH27" s="304">
        <f t="shared" si="9"/>
        <v>0</v>
      </c>
      <c r="AI27" s="305">
        <f t="shared" si="10"/>
        <v>0</v>
      </c>
    </row>
    <row r="28" spans="1:35" ht="15" customHeight="1" x14ac:dyDescent="0.25">
      <c r="A28" s="34"/>
      <c r="B28" s="35"/>
      <c r="C28" s="175"/>
      <c r="D28" s="182"/>
      <c r="E28" s="210"/>
      <c r="F28" s="168"/>
      <c r="G28" s="169"/>
      <c r="H28" s="192"/>
      <c r="I28" s="193"/>
      <c r="J28" s="194"/>
      <c r="K28" s="194"/>
      <c r="L28" s="194"/>
      <c r="M28" s="195"/>
      <c r="N28" s="196"/>
      <c r="O28" s="195"/>
      <c r="P28" s="195"/>
      <c r="Q28" s="195"/>
      <c r="R28" s="318" t="str">
        <f t="shared" si="2"/>
        <v/>
      </c>
      <c r="S28" s="438"/>
      <c r="T28" s="182"/>
      <c r="U28" s="27"/>
      <c r="V28" s="182"/>
      <c r="W28" s="169"/>
      <c r="Y28" s="304">
        <f t="shared" si="3"/>
        <v>0</v>
      </c>
      <c r="Z28" s="305">
        <f t="shared" si="4"/>
        <v>0</v>
      </c>
      <c r="AH28" s="304">
        <f t="shared" si="9"/>
        <v>0</v>
      </c>
      <c r="AI28" s="305">
        <f t="shared" si="10"/>
        <v>0</v>
      </c>
    </row>
    <row r="29" spans="1:35" ht="15" customHeight="1" x14ac:dyDescent="0.25">
      <c r="A29" s="34"/>
      <c r="B29" s="35"/>
      <c r="C29" s="175"/>
      <c r="D29" s="182"/>
      <c r="E29" s="210"/>
      <c r="F29" s="168"/>
      <c r="G29" s="169"/>
      <c r="H29" s="192"/>
      <c r="I29" s="193"/>
      <c r="J29" s="194"/>
      <c r="K29" s="194"/>
      <c r="L29" s="194"/>
      <c r="M29" s="195"/>
      <c r="N29" s="196"/>
      <c r="O29" s="195"/>
      <c r="P29" s="195"/>
      <c r="Q29" s="195"/>
      <c r="R29" s="318" t="str">
        <f t="shared" si="2"/>
        <v/>
      </c>
      <c r="S29" s="438"/>
      <c r="T29" s="182"/>
      <c r="U29" s="27"/>
      <c r="V29" s="182"/>
      <c r="W29" s="169"/>
      <c r="Y29" s="304">
        <f t="shared" si="3"/>
        <v>0</v>
      </c>
      <c r="Z29" s="305">
        <f t="shared" si="4"/>
        <v>0</v>
      </c>
      <c r="AH29" s="304">
        <f t="shared" si="9"/>
        <v>0</v>
      </c>
      <c r="AI29" s="305">
        <f t="shared" si="10"/>
        <v>0</v>
      </c>
    </row>
    <row r="30" spans="1:35" ht="15" customHeight="1" x14ac:dyDescent="0.25">
      <c r="A30" s="34"/>
      <c r="B30" s="35"/>
      <c r="C30" s="175"/>
      <c r="D30" s="182"/>
      <c r="E30" s="210"/>
      <c r="F30" s="168"/>
      <c r="G30" s="169"/>
      <c r="H30" s="192"/>
      <c r="I30" s="193"/>
      <c r="J30" s="194"/>
      <c r="K30" s="194"/>
      <c r="L30" s="194"/>
      <c r="M30" s="195"/>
      <c r="N30" s="196"/>
      <c r="O30" s="195"/>
      <c r="P30" s="195"/>
      <c r="Q30" s="195"/>
      <c r="R30" s="318" t="str">
        <f t="shared" si="2"/>
        <v/>
      </c>
      <c r="S30" s="438"/>
      <c r="T30" s="182"/>
      <c r="U30" s="27"/>
      <c r="V30" s="182"/>
      <c r="W30" s="169"/>
      <c r="Y30" s="304">
        <f t="shared" si="3"/>
        <v>0</v>
      </c>
      <c r="Z30" s="305">
        <f t="shared" si="4"/>
        <v>0</v>
      </c>
      <c r="AH30" s="304">
        <f t="shared" si="9"/>
        <v>0</v>
      </c>
      <c r="AI30" s="305">
        <f t="shared" si="10"/>
        <v>0</v>
      </c>
    </row>
    <row r="31" spans="1:35" ht="15" customHeight="1" x14ac:dyDescent="0.25">
      <c r="A31" s="34"/>
      <c r="B31" s="35"/>
      <c r="C31" s="175"/>
      <c r="D31" s="182"/>
      <c r="E31" s="210"/>
      <c r="F31" s="168"/>
      <c r="G31" s="169"/>
      <c r="H31" s="192"/>
      <c r="I31" s="193"/>
      <c r="J31" s="194"/>
      <c r="K31" s="194"/>
      <c r="L31" s="194"/>
      <c r="M31" s="195"/>
      <c r="N31" s="196"/>
      <c r="O31" s="195"/>
      <c r="P31" s="195"/>
      <c r="Q31" s="195"/>
      <c r="R31" s="318" t="str">
        <f t="shared" si="2"/>
        <v/>
      </c>
      <c r="S31" s="438"/>
      <c r="T31" s="182"/>
      <c r="U31" s="27"/>
      <c r="V31" s="182"/>
      <c r="W31" s="169"/>
      <c r="Y31" s="304">
        <f t="shared" si="3"/>
        <v>0</v>
      </c>
      <c r="Z31" s="305">
        <f t="shared" si="4"/>
        <v>0</v>
      </c>
      <c r="AH31" s="304">
        <f t="shared" si="9"/>
        <v>0</v>
      </c>
      <c r="AI31" s="305">
        <f t="shared" si="10"/>
        <v>0</v>
      </c>
    </row>
    <row r="32" spans="1:35" ht="15" customHeight="1" x14ac:dyDescent="0.25">
      <c r="A32" s="34"/>
      <c r="B32" s="35"/>
      <c r="C32" s="175"/>
      <c r="D32" s="182"/>
      <c r="E32" s="210"/>
      <c r="F32" s="168"/>
      <c r="G32" s="169"/>
      <c r="H32" s="192"/>
      <c r="I32" s="193"/>
      <c r="J32" s="194"/>
      <c r="K32" s="194"/>
      <c r="L32" s="194"/>
      <c r="M32" s="195"/>
      <c r="N32" s="196"/>
      <c r="O32" s="195"/>
      <c r="P32" s="195"/>
      <c r="Q32" s="195"/>
      <c r="R32" s="318" t="str">
        <f t="shared" si="2"/>
        <v/>
      </c>
      <c r="S32" s="438"/>
      <c r="T32" s="182"/>
      <c r="U32" s="27"/>
      <c r="V32" s="182"/>
      <c r="W32" s="169"/>
      <c r="Y32" s="304">
        <f t="shared" si="3"/>
        <v>0</v>
      </c>
      <c r="Z32" s="305">
        <f t="shared" si="4"/>
        <v>0</v>
      </c>
      <c r="AH32" s="304">
        <f t="shared" si="9"/>
        <v>0</v>
      </c>
      <c r="AI32" s="305">
        <f t="shared" si="10"/>
        <v>0</v>
      </c>
    </row>
    <row r="33" spans="1:35" ht="15" customHeight="1" x14ac:dyDescent="0.25">
      <c r="A33" s="34"/>
      <c r="B33" s="35"/>
      <c r="C33" s="175"/>
      <c r="D33" s="182"/>
      <c r="E33" s="210"/>
      <c r="F33" s="168"/>
      <c r="G33" s="169"/>
      <c r="H33" s="192"/>
      <c r="I33" s="193"/>
      <c r="J33" s="194"/>
      <c r="K33" s="194"/>
      <c r="L33" s="194"/>
      <c r="M33" s="195"/>
      <c r="N33" s="196"/>
      <c r="O33" s="195"/>
      <c r="P33" s="195"/>
      <c r="Q33" s="195"/>
      <c r="R33" s="318" t="str">
        <f t="shared" si="2"/>
        <v/>
      </c>
      <c r="S33" s="438"/>
      <c r="T33" s="182"/>
      <c r="U33" s="27"/>
      <c r="V33" s="182"/>
      <c r="W33" s="169"/>
      <c r="Y33" s="304">
        <f t="shared" si="3"/>
        <v>0</v>
      </c>
      <c r="Z33" s="305">
        <f t="shared" si="4"/>
        <v>0</v>
      </c>
      <c r="AH33" s="304">
        <f t="shared" si="9"/>
        <v>0</v>
      </c>
      <c r="AI33" s="305">
        <f t="shared" si="10"/>
        <v>0</v>
      </c>
    </row>
    <row r="34" spans="1:35" ht="15" customHeight="1" x14ac:dyDescent="0.25">
      <c r="A34" s="34"/>
      <c r="B34" s="35"/>
      <c r="C34" s="175"/>
      <c r="D34" s="182"/>
      <c r="E34" s="210"/>
      <c r="F34" s="168"/>
      <c r="G34" s="169"/>
      <c r="H34" s="192"/>
      <c r="I34" s="193"/>
      <c r="J34" s="194"/>
      <c r="K34" s="194"/>
      <c r="L34" s="194"/>
      <c r="M34" s="195"/>
      <c r="N34" s="196"/>
      <c r="O34" s="195"/>
      <c r="P34" s="195"/>
      <c r="Q34" s="195"/>
      <c r="R34" s="318" t="str">
        <f t="shared" si="2"/>
        <v/>
      </c>
      <c r="S34" s="438"/>
      <c r="T34" s="182"/>
      <c r="U34" s="27"/>
      <c r="V34" s="182"/>
      <c r="W34" s="169"/>
      <c r="Y34" s="304">
        <f t="shared" si="3"/>
        <v>0</v>
      </c>
      <c r="Z34" s="305">
        <f t="shared" si="4"/>
        <v>0</v>
      </c>
      <c r="AH34" s="304">
        <f t="shared" si="9"/>
        <v>0</v>
      </c>
      <c r="AI34" s="305">
        <f t="shared" si="10"/>
        <v>0</v>
      </c>
    </row>
    <row r="35" spans="1:35" ht="15" customHeight="1" x14ac:dyDescent="0.25">
      <c r="A35" s="34"/>
      <c r="B35" s="35"/>
      <c r="C35" s="175"/>
      <c r="D35" s="182"/>
      <c r="E35" s="210"/>
      <c r="F35" s="168"/>
      <c r="G35" s="169"/>
      <c r="H35" s="192"/>
      <c r="I35" s="193"/>
      <c r="J35" s="194"/>
      <c r="K35" s="194"/>
      <c r="L35" s="194"/>
      <c r="M35" s="195"/>
      <c r="N35" s="196"/>
      <c r="O35" s="195"/>
      <c r="P35" s="195"/>
      <c r="Q35" s="195"/>
      <c r="R35" s="318" t="str">
        <f t="shared" si="2"/>
        <v/>
      </c>
      <c r="S35" s="438"/>
      <c r="T35" s="182"/>
      <c r="U35" s="27"/>
      <c r="V35" s="182"/>
      <c r="W35" s="169"/>
      <c r="Y35" s="304">
        <f t="shared" si="3"/>
        <v>0</v>
      </c>
      <c r="Z35" s="305">
        <f t="shared" si="4"/>
        <v>0</v>
      </c>
      <c r="AH35" s="304">
        <f t="shared" si="9"/>
        <v>0</v>
      </c>
      <c r="AI35" s="305">
        <f t="shared" si="10"/>
        <v>0</v>
      </c>
    </row>
    <row r="36" spans="1:35" ht="15" customHeight="1" x14ac:dyDescent="0.25">
      <c r="A36" s="34"/>
      <c r="B36" s="35"/>
      <c r="C36" s="175"/>
      <c r="D36" s="182"/>
      <c r="E36" s="210"/>
      <c r="F36" s="168"/>
      <c r="G36" s="169"/>
      <c r="H36" s="192"/>
      <c r="I36" s="193"/>
      <c r="J36" s="194"/>
      <c r="K36" s="194"/>
      <c r="L36" s="194"/>
      <c r="M36" s="195"/>
      <c r="N36" s="196"/>
      <c r="O36" s="195"/>
      <c r="P36" s="195"/>
      <c r="Q36" s="195"/>
      <c r="R36" s="318" t="str">
        <f t="shared" si="2"/>
        <v/>
      </c>
      <c r="S36" s="438"/>
      <c r="T36" s="182"/>
      <c r="U36" s="27"/>
      <c r="V36" s="182"/>
      <c r="W36" s="169"/>
      <c r="Y36" s="304">
        <f t="shared" si="3"/>
        <v>0</v>
      </c>
      <c r="Z36" s="305">
        <f t="shared" si="4"/>
        <v>0</v>
      </c>
      <c r="AH36" s="304">
        <f t="shared" si="9"/>
        <v>0</v>
      </c>
      <c r="AI36" s="305">
        <f t="shared" si="10"/>
        <v>0</v>
      </c>
    </row>
    <row r="37" spans="1:35" ht="15" customHeight="1" x14ac:dyDescent="0.25">
      <c r="A37" s="34"/>
      <c r="B37" s="35"/>
      <c r="C37" s="175"/>
      <c r="D37" s="182"/>
      <c r="E37" s="210"/>
      <c r="F37" s="168"/>
      <c r="G37" s="169"/>
      <c r="H37" s="192"/>
      <c r="I37" s="193"/>
      <c r="J37" s="194"/>
      <c r="K37" s="194"/>
      <c r="L37" s="194"/>
      <c r="M37" s="195"/>
      <c r="N37" s="196"/>
      <c r="O37" s="195"/>
      <c r="P37" s="195"/>
      <c r="Q37" s="195"/>
      <c r="R37" s="318" t="str">
        <f t="shared" si="2"/>
        <v/>
      </c>
      <c r="S37" s="438"/>
      <c r="T37" s="182"/>
      <c r="U37" s="27"/>
      <c r="V37" s="182"/>
      <c r="W37" s="169"/>
      <c r="Y37" s="304">
        <f t="shared" si="3"/>
        <v>0</v>
      </c>
      <c r="Z37" s="305">
        <f t="shared" si="4"/>
        <v>0</v>
      </c>
      <c r="AH37" s="304">
        <f t="shared" si="9"/>
        <v>0</v>
      </c>
      <c r="AI37" s="305">
        <f t="shared" si="10"/>
        <v>0</v>
      </c>
    </row>
    <row r="38" spans="1:35" ht="15" customHeight="1" x14ac:dyDescent="0.25">
      <c r="A38" s="34"/>
      <c r="B38" s="35"/>
      <c r="C38" s="175"/>
      <c r="D38" s="182"/>
      <c r="E38" s="210"/>
      <c r="F38" s="168"/>
      <c r="G38" s="169"/>
      <c r="H38" s="192"/>
      <c r="I38" s="193"/>
      <c r="J38" s="194"/>
      <c r="K38" s="194"/>
      <c r="L38" s="194"/>
      <c r="M38" s="195"/>
      <c r="N38" s="196"/>
      <c r="O38" s="195"/>
      <c r="P38" s="195"/>
      <c r="Q38" s="195"/>
      <c r="R38" s="318" t="str">
        <f t="shared" si="2"/>
        <v/>
      </c>
      <c r="S38" s="438"/>
      <c r="T38" s="182"/>
      <c r="U38" s="27"/>
      <c r="V38" s="182"/>
      <c r="W38" s="169"/>
      <c r="Y38" s="304">
        <f t="shared" si="3"/>
        <v>0</v>
      </c>
      <c r="Z38" s="305">
        <f t="shared" si="4"/>
        <v>0</v>
      </c>
      <c r="AH38" s="304">
        <f t="shared" si="9"/>
        <v>0</v>
      </c>
      <c r="AI38" s="305">
        <f t="shared" si="10"/>
        <v>0</v>
      </c>
    </row>
    <row r="39" spans="1:35" ht="15" customHeight="1" x14ac:dyDescent="0.25">
      <c r="A39" s="34"/>
      <c r="B39" s="35"/>
      <c r="C39" s="175"/>
      <c r="D39" s="182"/>
      <c r="E39" s="210"/>
      <c r="F39" s="168"/>
      <c r="G39" s="169"/>
      <c r="H39" s="192"/>
      <c r="I39" s="193"/>
      <c r="J39" s="194"/>
      <c r="K39" s="194"/>
      <c r="L39" s="194"/>
      <c r="M39" s="195"/>
      <c r="N39" s="196"/>
      <c r="O39" s="195"/>
      <c r="P39" s="195"/>
      <c r="Q39" s="195"/>
      <c r="R39" s="318" t="str">
        <f t="shared" si="2"/>
        <v/>
      </c>
      <c r="S39" s="438"/>
      <c r="T39" s="182"/>
      <c r="U39" s="27"/>
      <c r="V39" s="182"/>
      <c r="W39" s="169"/>
      <c r="Y39" s="304">
        <f t="shared" si="3"/>
        <v>0</v>
      </c>
      <c r="Z39" s="305">
        <f t="shared" si="4"/>
        <v>0</v>
      </c>
      <c r="AH39" s="304">
        <f t="shared" si="9"/>
        <v>0</v>
      </c>
      <c r="AI39" s="305">
        <f t="shared" si="10"/>
        <v>0</v>
      </c>
    </row>
    <row r="40" spans="1:35" ht="15" customHeight="1" x14ac:dyDescent="0.25">
      <c r="A40" s="34"/>
      <c r="B40" s="35"/>
      <c r="C40" s="175"/>
      <c r="D40" s="182"/>
      <c r="E40" s="210"/>
      <c r="F40" s="168"/>
      <c r="G40" s="169"/>
      <c r="H40" s="192"/>
      <c r="I40" s="193"/>
      <c r="J40" s="194"/>
      <c r="K40" s="194"/>
      <c r="L40" s="194"/>
      <c r="M40" s="195"/>
      <c r="N40" s="196"/>
      <c r="O40" s="195"/>
      <c r="P40" s="195"/>
      <c r="Q40" s="195"/>
      <c r="R40" s="318" t="str">
        <f t="shared" si="2"/>
        <v/>
      </c>
      <c r="S40" s="438"/>
      <c r="T40" s="182"/>
      <c r="U40" s="27"/>
      <c r="V40" s="182"/>
      <c r="W40" s="169"/>
      <c r="Y40" s="304">
        <f t="shared" si="3"/>
        <v>0</v>
      </c>
      <c r="Z40" s="305">
        <f t="shared" si="4"/>
        <v>0</v>
      </c>
      <c r="AH40" s="304">
        <f t="shared" si="9"/>
        <v>0</v>
      </c>
      <c r="AI40" s="305">
        <f t="shared" si="10"/>
        <v>0</v>
      </c>
    </row>
    <row r="41" spans="1:35" ht="15" customHeight="1" x14ac:dyDescent="0.25">
      <c r="A41" s="34"/>
      <c r="B41" s="35"/>
      <c r="C41" s="175"/>
      <c r="D41" s="182"/>
      <c r="E41" s="210"/>
      <c r="F41" s="168"/>
      <c r="G41" s="169"/>
      <c r="H41" s="192"/>
      <c r="I41" s="193"/>
      <c r="J41" s="194"/>
      <c r="K41" s="194"/>
      <c r="L41" s="194"/>
      <c r="M41" s="195"/>
      <c r="N41" s="196"/>
      <c r="O41" s="195"/>
      <c r="P41" s="195"/>
      <c r="Q41" s="195"/>
      <c r="R41" s="318" t="str">
        <f t="shared" si="2"/>
        <v/>
      </c>
      <c r="S41" s="438"/>
      <c r="T41" s="182"/>
      <c r="U41" s="27"/>
      <c r="V41" s="182"/>
      <c r="W41" s="169"/>
      <c r="Y41" s="304">
        <f t="shared" si="3"/>
        <v>0</v>
      </c>
      <c r="Z41" s="305">
        <f t="shared" si="4"/>
        <v>0</v>
      </c>
      <c r="AH41" s="304">
        <f t="shared" si="9"/>
        <v>0</v>
      </c>
      <c r="AI41" s="305">
        <f t="shared" si="10"/>
        <v>0</v>
      </c>
    </row>
    <row r="42" spans="1:35" ht="15" customHeight="1" x14ac:dyDescent="0.25">
      <c r="A42" s="34"/>
      <c r="B42" s="35"/>
      <c r="C42" s="175"/>
      <c r="D42" s="182"/>
      <c r="E42" s="210"/>
      <c r="F42" s="168"/>
      <c r="G42" s="169"/>
      <c r="H42" s="192"/>
      <c r="I42" s="193"/>
      <c r="J42" s="194"/>
      <c r="K42" s="194"/>
      <c r="L42" s="194"/>
      <c r="M42" s="195"/>
      <c r="N42" s="196"/>
      <c r="O42" s="195"/>
      <c r="P42" s="195"/>
      <c r="Q42" s="195"/>
      <c r="R42" s="318" t="str">
        <f t="shared" si="2"/>
        <v/>
      </c>
      <c r="S42" s="438"/>
      <c r="T42" s="182"/>
      <c r="U42" s="27"/>
      <c r="V42" s="182"/>
      <c r="W42" s="169"/>
      <c r="Y42" s="304">
        <f t="shared" si="3"/>
        <v>0</v>
      </c>
      <c r="Z42" s="305">
        <f t="shared" si="4"/>
        <v>0</v>
      </c>
      <c r="AH42" s="304">
        <f t="shared" si="9"/>
        <v>0</v>
      </c>
      <c r="AI42" s="305">
        <f t="shared" si="10"/>
        <v>0</v>
      </c>
    </row>
    <row r="43" spans="1:35" ht="15" customHeight="1" x14ac:dyDescent="0.25">
      <c r="A43" s="34"/>
      <c r="B43" s="35"/>
      <c r="C43" s="175"/>
      <c r="D43" s="182"/>
      <c r="E43" s="210"/>
      <c r="F43" s="168"/>
      <c r="G43" s="169"/>
      <c r="H43" s="192"/>
      <c r="I43" s="193"/>
      <c r="J43" s="194"/>
      <c r="K43" s="194"/>
      <c r="L43" s="194"/>
      <c r="M43" s="195"/>
      <c r="N43" s="196"/>
      <c r="O43" s="195"/>
      <c r="P43" s="195"/>
      <c r="Q43" s="195"/>
      <c r="R43" s="318" t="str">
        <f t="shared" si="2"/>
        <v/>
      </c>
      <c r="S43" s="438"/>
      <c r="T43" s="182"/>
      <c r="U43" s="27"/>
      <c r="V43" s="182"/>
      <c r="W43" s="169"/>
      <c r="Y43" s="304">
        <f t="shared" si="3"/>
        <v>0</v>
      </c>
      <c r="Z43" s="305">
        <f t="shared" si="4"/>
        <v>0</v>
      </c>
      <c r="AH43" s="304">
        <f t="shared" si="9"/>
        <v>0</v>
      </c>
      <c r="AI43" s="305">
        <f t="shared" si="10"/>
        <v>0</v>
      </c>
    </row>
    <row r="44" spans="1:35" ht="15" customHeight="1" x14ac:dyDescent="0.25">
      <c r="A44" s="34"/>
      <c r="B44" s="35"/>
      <c r="C44" s="175"/>
      <c r="D44" s="182"/>
      <c r="E44" s="210"/>
      <c r="F44" s="168"/>
      <c r="G44" s="169"/>
      <c r="H44" s="192"/>
      <c r="I44" s="193"/>
      <c r="J44" s="194"/>
      <c r="K44" s="194"/>
      <c r="L44" s="194"/>
      <c r="M44" s="195"/>
      <c r="N44" s="196"/>
      <c r="O44" s="195"/>
      <c r="P44" s="195"/>
      <c r="Q44" s="195"/>
      <c r="R44" s="318" t="str">
        <f t="shared" si="2"/>
        <v/>
      </c>
      <c r="S44" s="438"/>
      <c r="T44" s="182"/>
      <c r="U44" s="27"/>
      <c r="V44" s="182"/>
      <c r="W44" s="169"/>
      <c r="Y44" s="304">
        <f t="shared" si="3"/>
        <v>0</v>
      </c>
      <c r="Z44" s="305">
        <f t="shared" si="4"/>
        <v>0</v>
      </c>
      <c r="AH44" s="304">
        <f t="shared" si="9"/>
        <v>0</v>
      </c>
      <c r="AI44" s="305">
        <f t="shared" si="10"/>
        <v>0</v>
      </c>
    </row>
    <row r="45" spans="1:35" ht="15" customHeight="1" x14ac:dyDescent="0.25">
      <c r="A45" s="34"/>
      <c r="B45" s="35"/>
      <c r="C45" s="175"/>
      <c r="D45" s="182"/>
      <c r="E45" s="210"/>
      <c r="F45" s="168"/>
      <c r="G45" s="169"/>
      <c r="H45" s="192"/>
      <c r="I45" s="193"/>
      <c r="J45" s="194"/>
      <c r="K45" s="194"/>
      <c r="L45" s="194"/>
      <c r="M45" s="195"/>
      <c r="N45" s="196"/>
      <c r="O45" s="195"/>
      <c r="P45" s="195"/>
      <c r="Q45" s="195"/>
      <c r="R45" s="318" t="str">
        <f t="shared" si="2"/>
        <v/>
      </c>
      <c r="S45" s="438"/>
      <c r="T45" s="182"/>
      <c r="U45" s="27"/>
      <c r="V45" s="182"/>
      <c r="W45" s="169"/>
      <c r="Y45" s="304">
        <f t="shared" si="3"/>
        <v>0</v>
      </c>
      <c r="Z45" s="305">
        <f t="shared" si="4"/>
        <v>0</v>
      </c>
      <c r="AH45" s="304">
        <f t="shared" si="9"/>
        <v>0</v>
      </c>
      <c r="AI45" s="305">
        <f t="shared" si="10"/>
        <v>0</v>
      </c>
    </row>
    <row r="46" spans="1:35" ht="15" customHeight="1" x14ac:dyDescent="0.25">
      <c r="A46" s="34"/>
      <c r="B46" s="35"/>
      <c r="C46" s="175"/>
      <c r="D46" s="182"/>
      <c r="E46" s="210"/>
      <c r="F46" s="168"/>
      <c r="G46" s="169"/>
      <c r="H46" s="192"/>
      <c r="I46" s="193"/>
      <c r="J46" s="194"/>
      <c r="K46" s="194"/>
      <c r="L46" s="194"/>
      <c r="M46" s="195"/>
      <c r="N46" s="196"/>
      <c r="O46" s="195"/>
      <c r="P46" s="195"/>
      <c r="Q46" s="195"/>
      <c r="R46" s="318" t="str">
        <f t="shared" si="2"/>
        <v/>
      </c>
      <c r="S46" s="438"/>
      <c r="T46" s="182"/>
      <c r="U46" s="27"/>
      <c r="V46" s="182"/>
      <c r="W46" s="169"/>
      <c r="Y46" s="304">
        <f t="shared" si="3"/>
        <v>0</v>
      </c>
      <c r="Z46" s="305">
        <f t="shared" si="4"/>
        <v>0</v>
      </c>
      <c r="AH46" s="304">
        <f t="shared" si="9"/>
        <v>0</v>
      </c>
      <c r="AI46" s="305">
        <f t="shared" si="10"/>
        <v>0</v>
      </c>
    </row>
    <row r="47" spans="1:35" ht="15" customHeight="1" x14ac:dyDescent="0.25">
      <c r="A47" s="34"/>
      <c r="B47" s="35"/>
      <c r="C47" s="175"/>
      <c r="D47" s="182"/>
      <c r="E47" s="210"/>
      <c r="F47" s="168"/>
      <c r="G47" s="169"/>
      <c r="H47" s="192"/>
      <c r="I47" s="193"/>
      <c r="J47" s="194"/>
      <c r="K47" s="194"/>
      <c r="L47" s="194"/>
      <c r="M47" s="195"/>
      <c r="N47" s="196"/>
      <c r="O47" s="195"/>
      <c r="P47" s="195"/>
      <c r="Q47" s="195"/>
      <c r="R47" s="318" t="str">
        <f t="shared" si="2"/>
        <v/>
      </c>
      <c r="S47" s="438"/>
      <c r="T47" s="182"/>
      <c r="U47" s="27"/>
      <c r="V47" s="182"/>
      <c r="W47" s="169"/>
      <c r="Y47" s="304">
        <f t="shared" si="3"/>
        <v>0</v>
      </c>
      <c r="Z47" s="305">
        <f t="shared" si="4"/>
        <v>0</v>
      </c>
      <c r="AH47" s="304">
        <f t="shared" si="9"/>
        <v>0</v>
      </c>
      <c r="AI47" s="305">
        <f t="shared" si="10"/>
        <v>0</v>
      </c>
    </row>
    <row r="48" spans="1:35" ht="15" customHeight="1" x14ac:dyDescent="0.25">
      <c r="A48" s="34"/>
      <c r="B48" s="35"/>
      <c r="C48" s="175"/>
      <c r="D48" s="182"/>
      <c r="E48" s="210"/>
      <c r="F48" s="168"/>
      <c r="G48" s="169"/>
      <c r="H48" s="192"/>
      <c r="I48" s="193"/>
      <c r="J48" s="194"/>
      <c r="K48" s="194"/>
      <c r="L48" s="194"/>
      <c r="M48" s="195"/>
      <c r="N48" s="196"/>
      <c r="O48" s="195"/>
      <c r="P48" s="195"/>
      <c r="Q48" s="195"/>
      <c r="R48" s="318" t="str">
        <f t="shared" si="2"/>
        <v/>
      </c>
      <c r="S48" s="438"/>
      <c r="T48" s="182"/>
      <c r="U48" s="27"/>
      <c r="V48" s="182"/>
      <c r="W48" s="169"/>
      <c r="Y48" s="304">
        <f t="shared" si="3"/>
        <v>0</v>
      </c>
      <c r="Z48" s="305">
        <f t="shared" si="4"/>
        <v>0</v>
      </c>
      <c r="AH48" s="304">
        <f t="shared" si="9"/>
        <v>0</v>
      </c>
      <c r="AI48" s="305">
        <f t="shared" si="10"/>
        <v>0</v>
      </c>
    </row>
    <row r="49" spans="1:35" ht="15" customHeight="1" x14ac:dyDescent="0.25">
      <c r="A49" s="34"/>
      <c r="B49" s="35"/>
      <c r="C49" s="175"/>
      <c r="D49" s="182"/>
      <c r="E49" s="210"/>
      <c r="F49" s="168"/>
      <c r="G49" s="169"/>
      <c r="H49" s="192"/>
      <c r="I49" s="193"/>
      <c r="J49" s="194"/>
      <c r="K49" s="194"/>
      <c r="L49" s="194"/>
      <c r="M49" s="195"/>
      <c r="N49" s="196"/>
      <c r="O49" s="195"/>
      <c r="P49" s="195"/>
      <c r="Q49" s="195"/>
      <c r="R49" s="318" t="str">
        <f t="shared" ref="R49:R81" si="11">IF(SUM(D49:E49)=0,"",SUM(D49:E49))</f>
        <v/>
      </c>
      <c r="S49" s="438"/>
      <c r="T49" s="182"/>
      <c r="U49" s="27"/>
      <c r="V49" s="182"/>
      <c r="W49" s="169"/>
      <c r="Y49" s="304">
        <f t="shared" ref="Y49:Y81" si="12">D49*F49</f>
        <v>0</v>
      </c>
      <c r="Z49" s="305">
        <f t="shared" ref="Z49:Z81" si="13">E49*G49</f>
        <v>0</v>
      </c>
      <c r="AH49" s="304">
        <f t="shared" si="9"/>
        <v>0</v>
      </c>
      <c r="AI49" s="305">
        <f t="shared" si="10"/>
        <v>0</v>
      </c>
    </row>
    <row r="50" spans="1:35" ht="15" customHeight="1" x14ac:dyDescent="0.25">
      <c r="A50" s="34"/>
      <c r="B50" s="35"/>
      <c r="C50" s="175"/>
      <c r="D50" s="182"/>
      <c r="E50" s="210"/>
      <c r="F50" s="168"/>
      <c r="G50" s="169"/>
      <c r="H50" s="192"/>
      <c r="I50" s="193"/>
      <c r="J50" s="194"/>
      <c r="K50" s="194"/>
      <c r="L50" s="194"/>
      <c r="M50" s="195"/>
      <c r="N50" s="196"/>
      <c r="O50" s="195"/>
      <c r="P50" s="195"/>
      <c r="Q50" s="195"/>
      <c r="R50" s="318" t="str">
        <f t="shared" si="11"/>
        <v/>
      </c>
      <c r="S50" s="438"/>
      <c r="T50" s="182"/>
      <c r="U50" s="27"/>
      <c r="V50" s="182"/>
      <c r="W50" s="169"/>
      <c r="Y50" s="304">
        <f t="shared" si="12"/>
        <v>0</v>
      </c>
      <c r="Z50" s="305">
        <f t="shared" si="13"/>
        <v>0</v>
      </c>
      <c r="AH50" s="304">
        <f t="shared" si="9"/>
        <v>0</v>
      </c>
      <c r="AI50" s="305">
        <f t="shared" si="10"/>
        <v>0</v>
      </c>
    </row>
    <row r="51" spans="1:35" ht="15" customHeight="1" x14ac:dyDescent="0.25">
      <c r="A51" s="34"/>
      <c r="B51" s="35"/>
      <c r="C51" s="175"/>
      <c r="D51" s="182"/>
      <c r="E51" s="210"/>
      <c r="F51" s="168"/>
      <c r="G51" s="169"/>
      <c r="H51" s="192"/>
      <c r="I51" s="193"/>
      <c r="J51" s="194"/>
      <c r="K51" s="194"/>
      <c r="L51" s="194"/>
      <c r="M51" s="195"/>
      <c r="N51" s="196"/>
      <c r="O51" s="195"/>
      <c r="P51" s="195"/>
      <c r="Q51" s="195"/>
      <c r="R51" s="318" t="str">
        <f t="shared" si="11"/>
        <v/>
      </c>
      <c r="S51" s="438"/>
      <c r="T51" s="182"/>
      <c r="U51" s="27"/>
      <c r="V51" s="182"/>
      <c r="W51" s="169"/>
      <c r="Y51" s="304">
        <f t="shared" si="12"/>
        <v>0</v>
      </c>
      <c r="Z51" s="305">
        <f t="shared" si="13"/>
        <v>0</v>
      </c>
      <c r="AH51" s="304">
        <f t="shared" si="9"/>
        <v>0</v>
      </c>
      <c r="AI51" s="305">
        <f t="shared" si="10"/>
        <v>0</v>
      </c>
    </row>
    <row r="52" spans="1:35" ht="15" customHeight="1" x14ac:dyDescent="0.25">
      <c r="A52" s="34"/>
      <c r="B52" s="35"/>
      <c r="C52" s="175"/>
      <c r="D52" s="182"/>
      <c r="E52" s="210"/>
      <c r="F52" s="168"/>
      <c r="G52" s="169"/>
      <c r="H52" s="192"/>
      <c r="I52" s="193"/>
      <c r="J52" s="194"/>
      <c r="K52" s="194"/>
      <c r="L52" s="194"/>
      <c r="M52" s="195"/>
      <c r="N52" s="196"/>
      <c r="O52" s="195"/>
      <c r="P52" s="195"/>
      <c r="Q52" s="195"/>
      <c r="R52" s="318" t="str">
        <f t="shared" si="11"/>
        <v/>
      </c>
      <c r="S52" s="438"/>
      <c r="T52" s="182"/>
      <c r="U52" s="27"/>
      <c r="V52" s="182"/>
      <c r="W52" s="169"/>
      <c r="Y52" s="304">
        <f t="shared" si="12"/>
        <v>0</v>
      </c>
      <c r="Z52" s="305">
        <f t="shared" si="13"/>
        <v>0</v>
      </c>
      <c r="AH52" s="304">
        <f t="shared" si="9"/>
        <v>0</v>
      </c>
      <c r="AI52" s="305">
        <f t="shared" si="10"/>
        <v>0</v>
      </c>
    </row>
    <row r="53" spans="1:35" ht="15" customHeight="1" x14ac:dyDescent="0.25">
      <c r="A53" s="34"/>
      <c r="B53" s="35"/>
      <c r="C53" s="175"/>
      <c r="D53" s="182"/>
      <c r="E53" s="210"/>
      <c r="F53" s="168"/>
      <c r="G53" s="169"/>
      <c r="H53" s="192"/>
      <c r="I53" s="193"/>
      <c r="J53" s="194"/>
      <c r="K53" s="194"/>
      <c r="L53" s="194"/>
      <c r="M53" s="195"/>
      <c r="N53" s="196"/>
      <c r="O53" s="195"/>
      <c r="P53" s="195"/>
      <c r="Q53" s="195"/>
      <c r="R53" s="318" t="str">
        <f t="shared" si="11"/>
        <v/>
      </c>
      <c r="S53" s="438"/>
      <c r="T53" s="182"/>
      <c r="U53" s="27"/>
      <c r="V53" s="182"/>
      <c r="W53" s="169"/>
      <c r="Y53" s="304">
        <f t="shared" si="12"/>
        <v>0</v>
      </c>
      <c r="Z53" s="305">
        <f t="shared" si="13"/>
        <v>0</v>
      </c>
      <c r="AH53" s="304">
        <f t="shared" si="9"/>
        <v>0</v>
      </c>
      <c r="AI53" s="305">
        <f t="shared" si="10"/>
        <v>0</v>
      </c>
    </row>
    <row r="54" spans="1:35" ht="15" customHeight="1" x14ac:dyDescent="0.25">
      <c r="A54" s="34"/>
      <c r="B54" s="35"/>
      <c r="C54" s="175"/>
      <c r="D54" s="182"/>
      <c r="E54" s="210"/>
      <c r="F54" s="168"/>
      <c r="G54" s="169"/>
      <c r="H54" s="192"/>
      <c r="I54" s="193"/>
      <c r="J54" s="194"/>
      <c r="K54" s="194"/>
      <c r="L54" s="194"/>
      <c r="M54" s="195"/>
      <c r="N54" s="196"/>
      <c r="O54" s="195"/>
      <c r="P54" s="195"/>
      <c r="Q54" s="195"/>
      <c r="R54" s="318" t="str">
        <f t="shared" si="11"/>
        <v/>
      </c>
      <c r="S54" s="438"/>
      <c r="T54" s="182"/>
      <c r="U54" s="27"/>
      <c r="V54" s="182"/>
      <c r="W54" s="169"/>
      <c r="Y54" s="304">
        <f t="shared" si="12"/>
        <v>0</v>
      </c>
      <c r="Z54" s="305">
        <f t="shared" si="13"/>
        <v>0</v>
      </c>
      <c r="AH54" s="304">
        <f t="shared" si="9"/>
        <v>0</v>
      </c>
      <c r="AI54" s="305">
        <f t="shared" si="10"/>
        <v>0</v>
      </c>
    </row>
    <row r="55" spans="1:35" ht="15" customHeight="1" x14ac:dyDescent="0.25">
      <c r="A55" s="34"/>
      <c r="B55" s="35"/>
      <c r="C55" s="175"/>
      <c r="D55" s="182"/>
      <c r="E55" s="210"/>
      <c r="F55" s="168"/>
      <c r="G55" s="169"/>
      <c r="H55" s="192"/>
      <c r="I55" s="193"/>
      <c r="J55" s="194"/>
      <c r="K55" s="194"/>
      <c r="L55" s="194"/>
      <c r="M55" s="195"/>
      <c r="N55" s="196"/>
      <c r="O55" s="195"/>
      <c r="P55" s="195"/>
      <c r="Q55" s="195"/>
      <c r="R55" s="318" t="str">
        <f t="shared" si="11"/>
        <v/>
      </c>
      <c r="S55" s="438"/>
      <c r="T55" s="182"/>
      <c r="U55" s="27"/>
      <c r="V55" s="182"/>
      <c r="W55" s="169"/>
      <c r="Y55" s="304">
        <f t="shared" si="12"/>
        <v>0</v>
      </c>
      <c r="Z55" s="305">
        <f t="shared" si="13"/>
        <v>0</v>
      </c>
      <c r="AH55" s="304">
        <f t="shared" si="9"/>
        <v>0</v>
      </c>
      <c r="AI55" s="305">
        <f t="shared" si="10"/>
        <v>0</v>
      </c>
    </row>
    <row r="56" spans="1:35" ht="15" customHeight="1" x14ac:dyDescent="0.25">
      <c r="A56" s="34"/>
      <c r="B56" s="35"/>
      <c r="C56" s="175"/>
      <c r="D56" s="182"/>
      <c r="E56" s="210"/>
      <c r="F56" s="168"/>
      <c r="G56" s="169"/>
      <c r="H56" s="192"/>
      <c r="I56" s="193"/>
      <c r="J56" s="194"/>
      <c r="K56" s="194"/>
      <c r="L56" s="194"/>
      <c r="M56" s="195"/>
      <c r="N56" s="196"/>
      <c r="O56" s="195"/>
      <c r="P56" s="195"/>
      <c r="Q56" s="195"/>
      <c r="R56" s="318" t="str">
        <f t="shared" si="11"/>
        <v/>
      </c>
      <c r="S56" s="438"/>
      <c r="T56" s="182"/>
      <c r="U56" s="27"/>
      <c r="V56" s="182"/>
      <c r="W56" s="169"/>
      <c r="Y56" s="304">
        <f t="shared" si="12"/>
        <v>0</v>
      </c>
      <c r="Z56" s="305">
        <f t="shared" si="13"/>
        <v>0</v>
      </c>
      <c r="AH56" s="304">
        <f t="shared" si="9"/>
        <v>0</v>
      </c>
      <c r="AI56" s="305">
        <f t="shared" si="10"/>
        <v>0</v>
      </c>
    </row>
    <row r="57" spans="1:35" ht="15" customHeight="1" x14ac:dyDescent="0.25">
      <c r="A57" s="34"/>
      <c r="B57" s="35"/>
      <c r="C57" s="175"/>
      <c r="D57" s="182"/>
      <c r="E57" s="210"/>
      <c r="F57" s="168"/>
      <c r="G57" s="169"/>
      <c r="H57" s="192"/>
      <c r="I57" s="193"/>
      <c r="J57" s="194"/>
      <c r="K57" s="194"/>
      <c r="L57" s="194"/>
      <c r="M57" s="195"/>
      <c r="N57" s="196"/>
      <c r="O57" s="195"/>
      <c r="P57" s="195"/>
      <c r="Q57" s="195"/>
      <c r="R57" s="318" t="str">
        <f t="shared" si="11"/>
        <v/>
      </c>
      <c r="S57" s="438"/>
      <c r="T57" s="182"/>
      <c r="U57" s="27"/>
      <c r="V57" s="182"/>
      <c r="W57" s="169"/>
      <c r="Y57" s="304">
        <f t="shared" si="12"/>
        <v>0</v>
      </c>
      <c r="Z57" s="305">
        <f t="shared" si="13"/>
        <v>0</v>
      </c>
      <c r="AH57" s="304">
        <f t="shared" si="9"/>
        <v>0</v>
      </c>
      <c r="AI57" s="305">
        <f t="shared" si="10"/>
        <v>0</v>
      </c>
    </row>
    <row r="58" spans="1:35" ht="15" customHeight="1" x14ac:dyDescent="0.25">
      <c r="A58" s="34"/>
      <c r="B58" s="35"/>
      <c r="C58" s="175"/>
      <c r="D58" s="182"/>
      <c r="E58" s="210"/>
      <c r="F58" s="168"/>
      <c r="G58" s="169"/>
      <c r="H58" s="192"/>
      <c r="I58" s="193"/>
      <c r="J58" s="194"/>
      <c r="K58" s="194"/>
      <c r="L58" s="194"/>
      <c r="M58" s="195"/>
      <c r="N58" s="196"/>
      <c r="O58" s="195"/>
      <c r="P58" s="195"/>
      <c r="Q58" s="195"/>
      <c r="R58" s="318" t="str">
        <f t="shared" si="11"/>
        <v/>
      </c>
      <c r="S58" s="438"/>
      <c r="T58" s="182"/>
      <c r="U58" s="27"/>
      <c r="V58" s="182"/>
      <c r="W58" s="169"/>
      <c r="Y58" s="304">
        <f t="shared" si="12"/>
        <v>0</v>
      </c>
      <c r="Z58" s="305">
        <f t="shared" si="13"/>
        <v>0</v>
      </c>
      <c r="AH58" s="304">
        <f t="shared" si="9"/>
        <v>0</v>
      </c>
      <c r="AI58" s="305">
        <f t="shared" si="10"/>
        <v>0</v>
      </c>
    </row>
    <row r="59" spans="1:35" ht="15" customHeight="1" x14ac:dyDescent="0.25">
      <c r="A59" s="34"/>
      <c r="B59" s="35"/>
      <c r="C59" s="175"/>
      <c r="D59" s="182"/>
      <c r="E59" s="210"/>
      <c r="F59" s="168"/>
      <c r="G59" s="169"/>
      <c r="H59" s="192"/>
      <c r="I59" s="193"/>
      <c r="J59" s="194"/>
      <c r="K59" s="194"/>
      <c r="L59" s="194"/>
      <c r="M59" s="195"/>
      <c r="N59" s="196"/>
      <c r="O59" s="195"/>
      <c r="P59" s="195"/>
      <c r="Q59" s="195"/>
      <c r="R59" s="318" t="str">
        <f t="shared" si="11"/>
        <v/>
      </c>
      <c r="S59" s="438"/>
      <c r="T59" s="182"/>
      <c r="U59" s="27"/>
      <c r="V59" s="182"/>
      <c r="W59" s="169"/>
      <c r="Y59" s="304">
        <f t="shared" si="12"/>
        <v>0</v>
      </c>
      <c r="Z59" s="305">
        <f t="shared" si="13"/>
        <v>0</v>
      </c>
      <c r="AH59" s="304">
        <f t="shared" si="9"/>
        <v>0</v>
      </c>
      <c r="AI59" s="305">
        <f t="shared" si="10"/>
        <v>0</v>
      </c>
    </row>
    <row r="60" spans="1:35" ht="15" customHeight="1" x14ac:dyDescent="0.25">
      <c r="A60" s="34"/>
      <c r="B60" s="35"/>
      <c r="C60" s="175"/>
      <c r="D60" s="182"/>
      <c r="E60" s="210"/>
      <c r="F60" s="168"/>
      <c r="G60" s="169"/>
      <c r="H60" s="192"/>
      <c r="I60" s="193"/>
      <c r="J60" s="194"/>
      <c r="K60" s="194"/>
      <c r="L60" s="194"/>
      <c r="M60" s="195"/>
      <c r="N60" s="196"/>
      <c r="O60" s="195"/>
      <c r="P60" s="195"/>
      <c r="Q60" s="195"/>
      <c r="R60" s="318" t="str">
        <f t="shared" si="11"/>
        <v/>
      </c>
      <c r="S60" s="438"/>
      <c r="T60" s="182"/>
      <c r="U60" s="27"/>
      <c r="V60" s="182"/>
      <c r="W60" s="169"/>
      <c r="Y60" s="304">
        <f t="shared" si="12"/>
        <v>0</v>
      </c>
      <c r="Z60" s="305">
        <f t="shared" si="13"/>
        <v>0</v>
      </c>
      <c r="AH60" s="304">
        <f t="shared" si="9"/>
        <v>0</v>
      </c>
      <c r="AI60" s="305">
        <f t="shared" si="10"/>
        <v>0</v>
      </c>
    </row>
    <row r="61" spans="1:35" ht="15" customHeight="1" x14ac:dyDescent="0.25">
      <c r="A61" s="34"/>
      <c r="B61" s="35"/>
      <c r="C61" s="175"/>
      <c r="D61" s="182"/>
      <c r="E61" s="210"/>
      <c r="F61" s="168"/>
      <c r="G61" s="169"/>
      <c r="H61" s="192"/>
      <c r="I61" s="193"/>
      <c r="J61" s="194"/>
      <c r="K61" s="194"/>
      <c r="L61" s="194"/>
      <c r="M61" s="195"/>
      <c r="N61" s="196"/>
      <c r="O61" s="195"/>
      <c r="P61" s="195"/>
      <c r="Q61" s="195"/>
      <c r="R61" s="318" t="str">
        <f t="shared" si="11"/>
        <v/>
      </c>
      <c r="S61" s="438"/>
      <c r="T61" s="182"/>
      <c r="U61" s="27"/>
      <c r="V61" s="182"/>
      <c r="W61" s="169"/>
      <c r="Y61" s="304">
        <f t="shared" si="12"/>
        <v>0</v>
      </c>
      <c r="Z61" s="305">
        <f t="shared" si="13"/>
        <v>0</v>
      </c>
      <c r="AH61" s="304">
        <f t="shared" si="9"/>
        <v>0</v>
      </c>
      <c r="AI61" s="305">
        <f t="shared" si="10"/>
        <v>0</v>
      </c>
    </row>
    <row r="62" spans="1:35" ht="15" customHeight="1" x14ac:dyDescent="0.25">
      <c r="A62" s="34"/>
      <c r="B62" s="35"/>
      <c r="C62" s="175"/>
      <c r="D62" s="182"/>
      <c r="E62" s="210"/>
      <c r="F62" s="168"/>
      <c r="G62" s="169"/>
      <c r="H62" s="192"/>
      <c r="I62" s="193"/>
      <c r="J62" s="194"/>
      <c r="K62" s="194"/>
      <c r="L62" s="194"/>
      <c r="M62" s="195"/>
      <c r="N62" s="196"/>
      <c r="O62" s="195"/>
      <c r="P62" s="195"/>
      <c r="Q62" s="195"/>
      <c r="R62" s="318" t="str">
        <f t="shared" si="11"/>
        <v/>
      </c>
      <c r="S62" s="438"/>
      <c r="T62" s="182"/>
      <c r="U62" s="27"/>
      <c r="V62" s="182"/>
      <c r="W62" s="169"/>
      <c r="Y62" s="304">
        <f t="shared" si="12"/>
        <v>0</v>
      </c>
      <c r="Z62" s="305">
        <f t="shared" si="13"/>
        <v>0</v>
      </c>
      <c r="AH62" s="304">
        <f t="shared" si="9"/>
        <v>0</v>
      </c>
      <c r="AI62" s="305">
        <f t="shared" si="10"/>
        <v>0</v>
      </c>
    </row>
    <row r="63" spans="1:35" ht="15" customHeight="1" x14ac:dyDescent="0.25">
      <c r="A63" s="34"/>
      <c r="B63" s="35"/>
      <c r="C63" s="175"/>
      <c r="D63" s="182"/>
      <c r="E63" s="210"/>
      <c r="F63" s="168"/>
      <c r="G63" s="169"/>
      <c r="H63" s="192"/>
      <c r="I63" s="193"/>
      <c r="J63" s="194"/>
      <c r="K63" s="194"/>
      <c r="L63" s="194"/>
      <c r="M63" s="195"/>
      <c r="N63" s="196"/>
      <c r="O63" s="195"/>
      <c r="P63" s="195"/>
      <c r="Q63" s="195"/>
      <c r="R63" s="318" t="str">
        <f t="shared" si="11"/>
        <v/>
      </c>
      <c r="S63" s="438"/>
      <c r="T63" s="182"/>
      <c r="U63" s="27"/>
      <c r="V63" s="182"/>
      <c r="W63" s="169"/>
      <c r="Y63" s="304">
        <f t="shared" si="12"/>
        <v>0</v>
      </c>
      <c r="Z63" s="305">
        <f t="shared" si="13"/>
        <v>0</v>
      </c>
      <c r="AH63" s="304">
        <f t="shared" si="9"/>
        <v>0</v>
      </c>
      <c r="AI63" s="305">
        <f t="shared" si="10"/>
        <v>0</v>
      </c>
    </row>
    <row r="64" spans="1:35" ht="15" customHeight="1" x14ac:dyDescent="0.25">
      <c r="A64" s="34"/>
      <c r="B64" s="35"/>
      <c r="C64" s="175"/>
      <c r="D64" s="182"/>
      <c r="E64" s="210"/>
      <c r="F64" s="168"/>
      <c r="G64" s="169"/>
      <c r="H64" s="192"/>
      <c r="I64" s="193"/>
      <c r="J64" s="194"/>
      <c r="K64" s="194"/>
      <c r="L64" s="194"/>
      <c r="M64" s="195"/>
      <c r="N64" s="196"/>
      <c r="O64" s="195"/>
      <c r="P64" s="195"/>
      <c r="Q64" s="195"/>
      <c r="R64" s="318" t="str">
        <f t="shared" si="11"/>
        <v/>
      </c>
      <c r="S64" s="438"/>
      <c r="T64" s="182"/>
      <c r="U64" s="27"/>
      <c r="V64" s="182"/>
      <c r="W64" s="169"/>
      <c r="Y64" s="304">
        <f t="shared" si="12"/>
        <v>0</v>
      </c>
      <c r="Z64" s="305">
        <f t="shared" si="13"/>
        <v>0</v>
      </c>
      <c r="AH64" s="304">
        <f t="shared" si="9"/>
        <v>0</v>
      </c>
      <c r="AI64" s="305">
        <f t="shared" si="10"/>
        <v>0</v>
      </c>
    </row>
    <row r="65" spans="1:35" ht="15" customHeight="1" x14ac:dyDescent="0.25">
      <c r="A65" s="34"/>
      <c r="B65" s="35"/>
      <c r="C65" s="175"/>
      <c r="D65" s="182"/>
      <c r="E65" s="210"/>
      <c r="F65" s="168"/>
      <c r="G65" s="169"/>
      <c r="H65" s="192"/>
      <c r="I65" s="193"/>
      <c r="J65" s="194"/>
      <c r="K65" s="194"/>
      <c r="L65" s="194"/>
      <c r="M65" s="195"/>
      <c r="N65" s="196"/>
      <c r="O65" s="195"/>
      <c r="P65" s="195"/>
      <c r="Q65" s="195"/>
      <c r="R65" s="318" t="str">
        <f t="shared" si="11"/>
        <v/>
      </c>
      <c r="S65" s="438"/>
      <c r="T65" s="182"/>
      <c r="U65" s="27"/>
      <c r="V65" s="182"/>
      <c r="W65" s="169"/>
      <c r="Y65" s="304">
        <f t="shared" si="12"/>
        <v>0</v>
      </c>
      <c r="Z65" s="305">
        <f t="shared" si="13"/>
        <v>0</v>
      </c>
      <c r="AH65" s="304">
        <f t="shared" si="9"/>
        <v>0</v>
      </c>
      <c r="AI65" s="305">
        <f t="shared" si="10"/>
        <v>0</v>
      </c>
    </row>
    <row r="66" spans="1:35" ht="15" customHeight="1" x14ac:dyDescent="0.25">
      <c r="A66" s="34"/>
      <c r="B66" s="35"/>
      <c r="C66" s="175"/>
      <c r="D66" s="182"/>
      <c r="E66" s="210"/>
      <c r="F66" s="168"/>
      <c r="G66" s="169"/>
      <c r="H66" s="192"/>
      <c r="I66" s="193"/>
      <c r="J66" s="194"/>
      <c r="K66" s="194"/>
      <c r="L66" s="194"/>
      <c r="M66" s="195"/>
      <c r="N66" s="196"/>
      <c r="O66" s="195"/>
      <c r="P66" s="195"/>
      <c r="Q66" s="195"/>
      <c r="R66" s="318" t="str">
        <f t="shared" si="11"/>
        <v/>
      </c>
      <c r="S66" s="438"/>
      <c r="T66" s="182"/>
      <c r="U66" s="27"/>
      <c r="V66" s="182"/>
      <c r="W66" s="169"/>
      <c r="Y66" s="304">
        <f t="shared" si="12"/>
        <v>0</v>
      </c>
      <c r="Z66" s="305">
        <f t="shared" si="13"/>
        <v>0</v>
      </c>
      <c r="AH66" s="304">
        <f t="shared" si="9"/>
        <v>0</v>
      </c>
      <c r="AI66" s="305">
        <f t="shared" si="10"/>
        <v>0</v>
      </c>
    </row>
    <row r="67" spans="1:35" ht="15" customHeight="1" x14ac:dyDescent="0.25">
      <c r="A67" s="34"/>
      <c r="B67" s="35"/>
      <c r="C67" s="175"/>
      <c r="D67" s="182"/>
      <c r="E67" s="210"/>
      <c r="F67" s="168"/>
      <c r="G67" s="169"/>
      <c r="H67" s="192"/>
      <c r="I67" s="193"/>
      <c r="J67" s="194"/>
      <c r="K67" s="194"/>
      <c r="L67" s="194"/>
      <c r="M67" s="195"/>
      <c r="N67" s="196"/>
      <c r="O67" s="195"/>
      <c r="P67" s="195"/>
      <c r="Q67" s="195"/>
      <c r="R67" s="318" t="str">
        <f t="shared" si="11"/>
        <v/>
      </c>
      <c r="S67" s="438"/>
      <c r="T67" s="182"/>
      <c r="U67" s="27"/>
      <c r="V67" s="182"/>
      <c r="W67" s="169"/>
      <c r="Y67" s="304">
        <f t="shared" si="12"/>
        <v>0</v>
      </c>
      <c r="Z67" s="305">
        <f t="shared" si="13"/>
        <v>0</v>
      </c>
      <c r="AH67" s="304">
        <f t="shared" si="9"/>
        <v>0</v>
      </c>
      <c r="AI67" s="305">
        <f t="shared" si="10"/>
        <v>0</v>
      </c>
    </row>
    <row r="68" spans="1:35" ht="15" customHeight="1" x14ac:dyDescent="0.25">
      <c r="A68" s="34"/>
      <c r="B68" s="35"/>
      <c r="C68" s="175"/>
      <c r="D68" s="182"/>
      <c r="E68" s="210"/>
      <c r="F68" s="168"/>
      <c r="G68" s="169"/>
      <c r="H68" s="192"/>
      <c r="I68" s="193"/>
      <c r="J68" s="194"/>
      <c r="K68" s="194"/>
      <c r="L68" s="194"/>
      <c r="M68" s="195"/>
      <c r="N68" s="196"/>
      <c r="O68" s="195"/>
      <c r="P68" s="195"/>
      <c r="Q68" s="195"/>
      <c r="R68" s="318" t="str">
        <f t="shared" si="11"/>
        <v/>
      </c>
      <c r="S68" s="438"/>
      <c r="T68" s="182"/>
      <c r="U68" s="27"/>
      <c r="V68" s="182"/>
      <c r="W68" s="169"/>
      <c r="Y68" s="304">
        <f t="shared" si="12"/>
        <v>0</v>
      </c>
      <c r="Z68" s="305">
        <f t="shared" si="13"/>
        <v>0</v>
      </c>
      <c r="AH68" s="304">
        <f t="shared" si="9"/>
        <v>0</v>
      </c>
      <c r="AI68" s="305">
        <f t="shared" si="10"/>
        <v>0</v>
      </c>
    </row>
    <row r="69" spans="1:35" ht="15" customHeight="1" x14ac:dyDescent="0.25">
      <c r="A69" s="34"/>
      <c r="B69" s="35"/>
      <c r="C69" s="175"/>
      <c r="D69" s="182"/>
      <c r="E69" s="210"/>
      <c r="F69" s="168"/>
      <c r="G69" s="169"/>
      <c r="H69" s="192"/>
      <c r="I69" s="193"/>
      <c r="J69" s="194"/>
      <c r="K69" s="194"/>
      <c r="L69" s="194"/>
      <c r="M69" s="195"/>
      <c r="N69" s="196"/>
      <c r="O69" s="195"/>
      <c r="P69" s="195"/>
      <c r="Q69" s="195"/>
      <c r="R69" s="318" t="str">
        <f t="shared" si="11"/>
        <v/>
      </c>
      <c r="S69" s="438"/>
      <c r="T69" s="182"/>
      <c r="U69" s="27"/>
      <c r="V69" s="182"/>
      <c r="W69" s="169"/>
      <c r="Y69" s="304">
        <f t="shared" si="12"/>
        <v>0</v>
      </c>
      <c r="Z69" s="305">
        <f t="shared" si="13"/>
        <v>0</v>
      </c>
      <c r="AH69" s="304">
        <f t="shared" si="9"/>
        <v>0</v>
      </c>
      <c r="AI69" s="305">
        <f t="shared" si="10"/>
        <v>0</v>
      </c>
    </row>
    <row r="70" spans="1:35" ht="15" customHeight="1" x14ac:dyDescent="0.25">
      <c r="A70" s="34"/>
      <c r="B70" s="35"/>
      <c r="C70" s="175"/>
      <c r="D70" s="182"/>
      <c r="E70" s="210"/>
      <c r="F70" s="168"/>
      <c r="G70" s="169"/>
      <c r="H70" s="192"/>
      <c r="I70" s="193"/>
      <c r="J70" s="194"/>
      <c r="K70" s="194"/>
      <c r="L70" s="194"/>
      <c r="M70" s="195"/>
      <c r="N70" s="196"/>
      <c r="O70" s="195"/>
      <c r="P70" s="195"/>
      <c r="Q70" s="195"/>
      <c r="R70" s="318" t="str">
        <f t="shared" si="11"/>
        <v/>
      </c>
      <c r="S70" s="438"/>
      <c r="T70" s="182"/>
      <c r="U70" s="27"/>
      <c r="V70" s="182"/>
      <c r="W70" s="169"/>
      <c r="Y70" s="304">
        <f t="shared" si="12"/>
        <v>0</v>
      </c>
      <c r="Z70" s="305">
        <f t="shared" si="13"/>
        <v>0</v>
      </c>
      <c r="AH70" s="304">
        <f t="shared" si="9"/>
        <v>0</v>
      </c>
      <c r="AI70" s="305">
        <f t="shared" si="10"/>
        <v>0</v>
      </c>
    </row>
    <row r="71" spans="1:35" ht="15" customHeight="1" x14ac:dyDescent="0.25">
      <c r="A71" s="34"/>
      <c r="B71" s="35"/>
      <c r="C71" s="175"/>
      <c r="D71" s="182"/>
      <c r="E71" s="210"/>
      <c r="F71" s="168"/>
      <c r="G71" s="169"/>
      <c r="H71" s="192"/>
      <c r="I71" s="193"/>
      <c r="J71" s="194"/>
      <c r="K71" s="194"/>
      <c r="L71" s="194"/>
      <c r="M71" s="195"/>
      <c r="N71" s="196"/>
      <c r="O71" s="195"/>
      <c r="P71" s="195"/>
      <c r="Q71" s="195"/>
      <c r="R71" s="318" t="str">
        <f t="shared" si="11"/>
        <v/>
      </c>
      <c r="S71" s="438"/>
      <c r="T71" s="182"/>
      <c r="U71" s="27"/>
      <c r="V71" s="182"/>
      <c r="W71" s="169"/>
      <c r="Y71" s="304">
        <f t="shared" si="12"/>
        <v>0</v>
      </c>
      <c r="Z71" s="305">
        <f t="shared" si="13"/>
        <v>0</v>
      </c>
      <c r="AH71" s="304">
        <f t="shared" si="9"/>
        <v>0</v>
      </c>
      <c r="AI71" s="305">
        <f t="shared" si="10"/>
        <v>0</v>
      </c>
    </row>
    <row r="72" spans="1:35" ht="15" customHeight="1" x14ac:dyDescent="0.25">
      <c r="A72" s="34"/>
      <c r="B72" s="35"/>
      <c r="C72" s="175"/>
      <c r="D72" s="182"/>
      <c r="E72" s="210"/>
      <c r="F72" s="168"/>
      <c r="G72" s="169"/>
      <c r="H72" s="192"/>
      <c r="I72" s="193"/>
      <c r="J72" s="194"/>
      <c r="K72" s="194"/>
      <c r="L72" s="194"/>
      <c r="M72" s="195"/>
      <c r="N72" s="196"/>
      <c r="O72" s="195"/>
      <c r="P72" s="195"/>
      <c r="Q72" s="195"/>
      <c r="R72" s="318" t="str">
        <f t="shared" si="11"/>
        <v/>
      </c>
      <c r="S72" s="438"/>
      <c r="T72" s="182"/>
      <c r="U72" s="27"/>
      <c r="V72" s="182"/>
      <c r="W72" s="169"/>
      <c r="Y72" s="304">
        <f t="shared" si="12"/>
        <v>0</v>
      </c>
      <c r="Z72" s="305">
        <f t="shared" si="13"/>
        <v>0</v>
      </c>
      <c r="AH72" s="304">
        <f t="shared" si="9"/>
        <v>0</v>
      </c>
      <c r="AI72" s="305">
        <f t="shared" si="10"/>
        <v>0</v>
      </c>
    </row>
    <row r="73" spans="1:35" ht="15" customHeight="1" x14ac:dyDescent="0.25">
      <c r="A73" s="34"/>
      <c r="B73" s="35"/>
      <c r="C73" s="175"/>
      <c r="D73" s="182"/>
      <c r="E73" s="210"/>
      <c r="F73" s="168"/>
      <c r="G73" s="169"/>
      <c r="H73" s="192"/>
      <c r="I73" s="193"/>
      <c r="J73" s="194"/>
      <c r="K73" s="194"/>
      <c r="L73" s="194"/>
      <c r="M73" s="195"/>
      <c r="N73" s="196"/>
      <c r="O73" s="195"/>
      <c r="P73" s="195"/>
      <c r="Q73" s="195"/>
      <c r="R73" s="318" t="str">
        <f t="shared" si="11"/>
        <v/>
      </c>
      <c r="S73" s="438"/>
      <c r="T73" s="182"/>
      <c r="U73" s="27"/>
      <c r="V73" s="182"/>
      <c r="W73" s="169"/>
      <c r="Y73" s="304">
        <f t="shared" si="12"/>
        <v>0</v>
      </c>
      <c r="Z73" s="305">
        <f t="shared" si="13"/>
        <v>0</v>
      </c>
      <c r="AH73" s="304">
        <f t="shared" si="9"/>
        <v>0</v>
      </c>
      <c r="AI73" s="305">
        <f t="shared" si="10"/>
        <v>0</v>
      </c>
    </row>
    <row r="74" spans="1:35" ht="15" customHeight="1" x14ac:dyDescent="0.25">
      <c r="A74" s="34"/>
      <c r="B74" s="35"/>
      <c r="C74" s="175"/>
      <c r="D74" s="182"/>
      <c r="E74" s="210"/>
      <c r="F74" s="168"/>
      <c r="G74" s="169"/>
      <c r="H74" s="192"/>
      <c r="I74" s="193"/>
      <c r="J74" s="194"/>
      <c r="K74" s="194"/>
      <c r="L74" s="194"/>
      <c r="M74" s="195"/>
      <c r="N74" s="196"/>
      <c r="O74" s="195"/>
      <c r="P74" s="195"/>
      <c r="Q74" s="195"/>
      <c r="R74" s="318" t="str">
        <f t="shared" si="11"/>
        <v/>
      </c>
      <c r="S74" s="438"/>
      <c r="T74" s="182"/>
      <c r="U74" s="27"/>
      <c r="V74" s="182"/>
      <c r="W74" s="169"/>
      <c r="Y74" s="304">
        <f t="shared" si="12"/>
        <v>0</v>
      </c>
      <c r="Z74" s="305">
        <f t="shared" si="13"/>
        <v>0</v>
      </c>
      <c r="AH74" s="304">
        <f t="shared" si="9"/>
        <v>0</v>
      </c>
      <c r="AI74" s="305">
        <f t="shared" si="10"/>
        <v>0</v>
      </c>
    </row>
    <row r="75" spans="1:35" ht="15" customHeight="1" x14ac:dyDescent="0.25">
      <c r="A75" s="34"/>
      <c r="B75" s="35"/>
      <c r="C75" s="175"/>
      <c r="D75" s="182"/>
      <c r="E75" s="210"/>
      <c r="F75" s="168"/>
      <c r="G75" s="169"/>
      <c r="H75" s="192"/>
      <c r="I75" s="193"/>
      <c r="J75" s="194"/>
      <c r="K75" s="194"/>
      <c r="L75" s="194"/>
      <c r="M75" s="195"/>
      <c r="N75" s="196"/>
      <c r="O75" s="195"/>
      <c r="P75" s="195"/>
      <c r="Q75" s="195"/>
      <c r="R75" s="318" t="str">
        <f t="shared" si="11"/>
        <v/>
      </c>
      <c r="S75" s="438"/>
      <c r="T75" s="182"/>
      <c r="U75" s="27"/>
      <c r="V75" s="182"/>
      <c r="W75" s="169"/>
      <c r="Y75" s="304">
        <f t="shared" si="12"/>
        <v>0</v>
      </c>
      <c r="Z75" s="305">
        <f t="shared" si="13"/>
        <v>0</v>
      </c>
      <c r="AH75" s="304">
        <f t="shared" si="9"/>
        <v>0</v>
      </c>
      <c r="AI75" s="305">
        <f t="shared" si="10"/>
        <v>0</v>
      </c>
    </row>
    <row r="76" spans="1:35" ht="15" customHeight="1" x14ac:dyDescent="0.25">
      <c r="A76" s="34"/>
      <c r="B76" s="35"/>
      <c r="C76" s="175"/>
      <c r="D76" s="182"/>
      <c r="E76" s="210"/>
      <c r="F76" s="168"/>
      <c r="G76" s="169"/>
      <c r="H76" s="192"/>
      <c r="I76" s="193"/>
      <c r="J76" s="194"/>
      <c r="K76" s="194"/>
      <c r="L76" s="194"/>
      <c r="M76" s="195"/>
      <c r="N76" s="196"/>
      <c r="O76" s="195"/>
      <c r="P76" s="195"/>
      <c r="Q76" s="195"/>
      <c r="R76" s="318" t="str">
        <f t="shared" si="11"/>
        <v/>
      </c>
      <c r="S76" s="438"/>
      <c r="T76" s="182"/>
      <c r="U76" s="27"/>
      <c r="V76" s="182"/>
      <c r="W76" s="169"/>
      <c r="Y76" s="304">
        <f t="shared" si="12"/>
        <v>0</v>
      </c>
      <c r="Z76" s="305">
        <f t="shared" si="13"/>
        <v>0</v>
      </c>
      <c r="AH76" s="304">
        <f t="shared" si="9"/>
        <v>0</v>
      </c>
      <c r="AI76" s="305">
        <f t="shared" si="10"/>
        <v>0</v>
      </c>
    </row>
    <row r="77" spans="1:35" ht="15" customHeight="1" x14ac:dyDescent="0.25">
      <c r="A77" s="34"/>
      <c r="B77" s="35"/>
      <c r="C77" s="175"/>
      <c r="D77" s="182"/>
      <c r="E77" s="210"/>
      <c r="F77" s="168"/>
      <c r="G77" s="169"/>
      <c r="H77" s="192"/>
      <c r="I77" s="193"/>
      <c r="J77" s="194"/>
      <c r="K77" s="194"/>
      <c r="L77" s="194"/>
      <c r="M77" s="195"/>
      <c r="N77" s="196"/>
      <c r="O77" s="195"/>
      <c r="P77" s="195"/>
      <c r="Q77" s="195"/>
      <c r="R77" s="318" t="str">
        <f t="shared" si="11"/>
        <v/>
      </c>
      <c r="S77" s="438"/>
      <c r="T77" s="182"/>
      <c r="U77" s="27"/>
      <c r="V77" s="182"/>
      <c r="W77" s="169"/>
      <c r="Y77" s="304">
        <f t="shared" si="12"/>
        <v>0</v>
      </c>
      <c r="Z77" s="305">
        <f t="shared" si="13"/>
        <v>0</v>
      </c>
      <c r="AH77" s="304">
        <f t="shared" si="9"/>
        <v>0</v>
      </c>
      <c r="AI77" s="305">
        <f t="shared" si="10"/>
        <v>0</v>
      </c>
    </row>
    <row r="78" spans="1:35" ht="15" customHeight="1" x14ac:dyDescent="0.25">
      <c r="A78" s="34"/>
      <c r="B78" s="35"/>
      <c r="C78" s="175"/>
      <c r="D78" s="182"/>
      <c r="E78" s="210"/>
      <c r="F78" s="168"/>
      <c r="G78" s="169"/>
      <c r="H78" s="192"/>
      <c r="I78" s="193"/>
      <c r="J78" s="194"/>
      <c r="K78" s="194"/>
      <c r="L78" s="194"/>
      <c r="M78" s="195"/>
      <c r="N78" s="196"/>
      <c r="O78" s="195"/>
      <c r="P78" s="195"/>
      <c r="Q78" s="195"/>
      <c r="R78" s="318" t="str">
        <f t="shared" si="11"/>
        <v/>
      </c>
      <c r="S78" s="438"/>
      <c r="T78" s="182"/>
      <c r="U78" s="27"/>
      <c r="V78" s="182"/>
      <c r="W78" s="169"/>
      <c r="Y78" s="304">
        <f t="shared" si="12"/>
        <v>0</v>
      </c>
      <c r="Z78" s="305">
        <f t="shared" si="13"/>
        <v>0</v>
      </c>
      <c r="AH78" s="304">
        <f t="shared" si="9"/>
        <v>0</v>
      </c>
      <c r="AI78" s="305">
        <f t="shared" si="10"/>
        <v>0</v>
      </c>
    </row>
    <row r="79" spans="1:35" ht="15" customHeight="1" x14ac:dyDescent="0.25">
      <c r="A79" s="34"/>
      <c r="B79" s="35"/>
      <c r="C79" s="175"/>
      <c r="D79" s="182"/>
      <c r="E79" s="210"/>
      <c r="F79" s="168"/>
      <c r="G79" s="169"/>
      <c r="H79" s="192"/>
      <c r="I79" s="193"/>
      <c r="J79" s="194"/>
      <c r="K79" s="194"/>
      <c r="L79" s="194"/>
      <c r="M79" s="195"/>
      <c r="N79" s="196"/>
      <c r="O79" s="195"/>
      <c r="P79" s="195"/>
      <c r="Q79" s="195"/>
      <c r="R79" s="318" t="str">
        <f t="shared" si="11"/>
        <v/>
      </c>
      <c r="S79" s="438"/>
      <c r="T79" s="182"/>
      <c r="U79" s="27"/>
      <c r="V79" s="182"/>
      <c r="W79" s="169"/>
      <c r="Y79" s="304">
        <f t="shared" si="12"/>
        <v>0</v>
      </c>
      <c r="Z79" s="305">
        <f t="shared" si="13"/>
        <v>0</v>
      </c>
      <c r="AH79" s="304">
        <f t="shared" si="9"/>
        <v>0</v>
      </c>
      <c r="AI79" s="305">
        <f t="shared" si="10"/>
        <v>0</v>
      </c>
    </row>
    <row r="80" spans="1:35" ht="15" customHeight="1" x14ac:dyDescent="0.25">
      <c r="A80" s="34"/>
      <c r="B80" s="35"/>
      <c r="C80" s="175"/>
      <c r="D80" s="182"/>
      <c r="E80" s="210"/>
      <c r="F80" s="168"/>
      <c r="G80" s="169"/>
      <c r="H80" s="192"/>
      <c r="I80" s="193"/>
      <c r="J80" s="194"/>
      <c r="K80" s="194"/>
      <c r="L80" s="194"/>
      <c r="M80" s="195"/>
      <c r="N80" s="196"/>
      <c r="O80" s="195"/>
      <c r="P80" s="195"/>
      <c r="Q80" s="195"/>
      <c r="R80" s="318" t="str">
        <f t="shared" si="11"/>
        <v/>
      </c>
      <c r="S80" s="438"/>
      <c r="T80" s="182"/>
      <c r="U80" s="27"/>
      <c r="V80" s="182"/>
      <c r="W80" s="169"/>
      <c r="Y80" s="304">
        <f t="shared" si="12"/>
        <v>0</v>
      </c>
      <c r="Z80" s="305">
        <f t="shared" si="13"/>
        <v>0</v>
      </c>
      <c r="AH80" s="304">
        <f t="shared" si="9"/>
        <v>0</v>
      </c>
      <c r="AI80" s="305">
        <f t="shared" si="10"/>
        <v>0</v>
      </c>
    </row>
    <row r="81" spans="1:35" ht="15" customHeight="1" x14ac:dyDescent="0.25">
      <c r="A81" s="34"/>
      <c r="B81" s="35"/>
      <c r="C81" s="175"/>
      <c r="D81" s="182"/>
      <c r="E81" s="210"/>
      <c r="F81" s="168"/>
      <c r="G81" s="169"/>
      <c r="H81" s="192"/>
      <c r="I81" s="193"/>
      <c r="J81" s="194"/>
      <c r="K81" s="194"/>
      <c r="L81" s="194"/>
      <c r="M81" s="195"/>
      <c r="N81" s="196"/>
      <c r="O81" s="195"/>
      <c r="P81" s="195"/>
      <c r="Q81" s="195"/>
      <c r="R81" s="318" t="str">
        <f t="shared" si="11"/>
        <v/>
      </c>
      <c r="S81" s="438"/>
      <c r="T81" s="182"/>
      <c r="U81" s="27"/>
      <c r="V81" s="182"/>
      <c r="W81" s="169"/>
      <c r="Y81" s="304">
        <f t="shared" si="12"/>
        <v>0</v>
      </c>
      <c r="Z81" s="305">
        <f t="shared" si="13"/>
        <v>0</v>
      </c>
      <c r="AH81" s="304">
        <f t="shared" si="9"/>
        <v>0</v>
      </c>
      <c r="AI81" s="305">
        <f t="shared" si="10"/>
        <v>0</v>
      </c>
    </row>
    <row r="82" spans="1:35" ht="15" customHeight="1" x14ac:dyDescent="0.25">
      <c r="A82" s="34"/>
      <c r="B82" s="35"/>
      <c r="C82" s="175"/>
      <c r="D82" s="182"/>
      <c r="E82" s="210"/>
      <c r="F82" s="168"/>
      <c r="G82" s="169"/>
      <c r="H82" s="192"/>
      <c r="I82" s="193"/>
      <c r="J82" s="194"/>
      <c r="K82" s="194"/>
      <c r="L82" s="194"/>
      <c r="M82" s="195"/>
      <c r="N82" s="196"/>
      <c r="O82" s="195"/>
      <c r="P82" s="195"/>
      <c r="Q82" s="195"/>
      <c r="R82" s="318" t="str">
        <f t="shared" ref="R82:R145" si="14">IF(SUM(D82:E82)=0,"",SUM(D82:E82))</f>
        <v/>
      </c>
      <c r="S82" s="438"/>
      <c r="T82" s="182"/>
      <c r="U82" s="27"/>
      <c r="V82" s="182"/>
      <c r="W82" s="169"/>
      <c r="Y82" s="304">
        <f t="shared" ref="Y82:Y113" si="15">D82*F82</f>
        <v>0</v>
      </c>
      <c r="Z82" s="305">
        <f t="shared" ref="Z82:Z113" si="16">E82*G82</f>
        <v>0</v>
      </c>
      <c r="AH82" s="304">
        <f t="shared" ref="AH82:AH145" si="17">T82*U82</f>
        <v>0</v>
      </c>
      <c r="AI82" s="305">
        <f t="shared" ref="AI82:AI145" si="18">V82*W82</f>
        <v>0</v>
      </c>
    </row>
    <row r="83" spans="1:35" ht="15" customHeight="1" x14ac:dyDescent="0.25">
      <c r="A83" s="34"/>
      <c r="B83" s="35"/>
      <c r="C83" s="175"/>
      <c r="D83" s="182"/>
      <c r="E83" s="210"/>
      <c r="F83" s="168"/>
      <c r="G83" s="169"/>
      <c r="H83" s="192"/>
      <c r="I83" s="193"/>
      <c r="J83" s="194"/>
      <c r="K83" s="194"/>
      <c r="L83" s="194"/>
      <c r="M83" s="195"/>
      <c r="N83" s="196"/>
      <c r="O83" s="195"/>
      <c r="P83" s="195"/>
      <c r="Q83" s="195"/>
      <c r="R83" s="318" t="str">
        <f t="shared" si="14"/>
        <v/>
      </c>
      <c r="S83" s="438"/>
      <c r="T83" s="182"/>
      <c r="U83" s="27"/>
      <c r="V83" s="182"/>
      <c r="W83" s="169"/>
      <c r="Y83" s="304">
        <f t="shared" si="15"/>
        <v>0</v>
      </c>
      <c r="Z83" s="305">
        <f t="shared" si="16"/>
        <v>0</v>
      </c>
      <c r="AH83" s="304">
        <f t="shared" si="17"/>
        <v>0</v>
      </c>
      <c r="AI83" s="305">
        <f t="shared" si="18"/>
        <v>0</v>
      </c>
    </row>
    <row r="84" spans="1:35" ht="15" customHeight="1" x14ac:dyDescent="0.25">
      <c r="A84" s="34"/>
      <c r="B84" s="35"/>
      <c r="C84" s="175"/>
      <c r="D84" s="182"/>
      <c r="E84" s="210"/>
      <c r="F84" s="168"/>
      <c r="G84" s="169"/>
      <c r="H84" s="192"/>
      <c r="I84" s="193"/>
      <c r="J84" s="194"/>
      <c r="K84" s="194"/>
      <c r="L84" s="194"/>
      <c r="M84" s="195"/>
      <c r="N84" s="196"/>
      <c r="O84" s="195"/>
      <c r="P84" s="195"/>
      <c r="Q84" s="195"/>
      <c r="R84" s="318" t="str">
        <f t="shared" si="14"/>
        <v/>
      </c>
      <c r="S84" s="438"/>
      <c r="T84" s="182"/>
      <c r="U84" s="27"/>
      <c r="V84" s="182"/>
      <c r="W84" s="169"/>
      <c r="Y84" s="304">
        <f t="shared" si="15"/>
        <v>0</v>
      </c>
      <c r="Z84" s="305">
        <f t="shared" si="16"/>
        <v>0</v>
      </c>
      <c r="AH84" s="304">
        <f t="shared" si="17"/>
        <v>0</v>
      </c>
      <c r="AI84" s="305">
        <f t="shared" si="18"/>
        <v>0</v>
      </c>
    </row>
    <row r="85" spans="1:35" ht="15" customHeight="1" x14ac:dyDescent="0.25">
      <c r="A85" s="34"/>
      <c r="B85" s="35"/>
      <c r="C85" s="175"/>
      <c r="D85" s="182"/>
      <c r="E85" s="210"/>
      <c r="F85" s="168"/>
      <c r="G85" s="169"/>
      <c r="H85" s="192"/>
      <c r="I85" s="193"/>
      <c r="J85" s="194"/>
      <c r="K85" s="194"/>
      <c r="L85" s="194"/>
      <c r="M85" s="195"/>
      <c r="N85" s="196"/>
      <c r="O85" s="195"/>
      <c r="P85" s="195"/>
      <c r="Q85" s="195"/>
      <c r="R85" s="318" t="str">
        <f t="shared" si="14"/>
        <v/>
      </c>
      <c r="S85" s="438"/>
      <c r="T85" s="182"/>
      <c r="U85" s="27"/>
      <c r="V85" s="182"/>
      <c r="W85" s="169"/>
      <c r="Y85" s="304">
        <f t="shared" si="15"/>
        <v>0</v>
      </c>
      <c r="Z85" s="305">
        <f t="shared" si="16"/>
        <v>0</v>
      </c>
      <c r="AH85" s="304">
        <f t="shared" si="17"/>
        <v>0</v>
      </c>
      <c r="AI85" s="305">
        <f t="shared" si="18"/>
        <v>0</v>
      </c>
    </row>
    <row r="86" spans="1:35" ht="15" customHeight="1" x14ac:dyDescent="0.25">
      <c r="A86" s="34"/>
      <c r="B86" s="35"/>
      <c r="C86" s="175"/>
      <c r="D86" s="182"/>
      <c r="E86" s="210"/>
      <c r="F86" s="168"/>
      <c r="G86" s="169"/>
      <c r="H86" s="192"/>
      <c r="I86" s="193"/>
      <c r="J86" s="194"/>
      <c r="K86" s="194"/>
      <c r="L86" s="194"/>
      <c r="M86" s="195"/>
      <c r="N86" s="196"/>
      <c r="O86" s="195"/>
      <c r="P86" s="195"/>
      <c r="Q86" s="195"/>
      <c r="R86" s="318" t="str">
        <f t="shared" si="14"/>
        <v/>
      </c>
      <c r="S86" s="438"/>
      <c r="T86" s="182"/>
      <c r="U86" s="27"/>
      <c r="V86" s="182"/>
      <c r="W86" s="169"/>
      <c r="Y86" s="304">
        <f t="shared" si="15"/>
        <v>0</v>
      </c>
      <c r="Z86" s="305">
        <f t="shared" si="16"/>
        <v>0</v>
      </c>
      <c r="AH86" s="304">
        <f t="shared" si="17"/>
        <v>0</v>
      </c>
      <c r="AI86" s="305">
        <f t="shared" si="18"/>
        <v>0</v>
      </c>
    </row>
    <row r="87" spans="1:35" ht="15" customHeight="1" x14ac:dyDescent="0.25">
      <c r="A87" s="34"/>
      <c r="B87" s="35"/>
      <c r="C87" s="175"/>
      <c r="D87" s="182"/>
      <c r="E87" s="210"/>
      <c r="F87" s="168"/>
      <c r="G87" s="169"/>
      <c r="H87" s="192"/>
      <c r="I87" s="193"/>
      <c r="J87" s="194"/>
      <c r="K87" s="194"/>
      <c r="L87" s="194"/>
      <c r="M87" s="195"/>
      <c r="N87" s="196"/>
      <c r="O87" s="195"/>
      <c r="P87" s="195"/>
      <c r="Q87" s="195"/>
      <c r="R87" s="318" t="str">
        <f t="shared" si="14"/>
        <v/>
      </c>
      <c r="S87" s="438"/>
      <c r="T87" s="182"/>
      <c r="U87" s="27"/>
      <c r="V87" s="182"/>
      <c r="W87" s="169"/>
      <c r="Y87" s="304">
        <f t="shared" si="15"/>
        <v>0</v>
      </c>
      <c r="Z87" s="305">
        <f t="shared" si="16"/>
        <v>0</v>
      </c>
      <c r="AH87" s="304">
        <f t="shared" si="17"/>
        <v>0</v>
      </c>
      <c r="AI87" s="305">
        <f t="shared" si="18"/>
        <v>0</v>
      </c>
    </row>
    <row r="88" spans="1:35" ht="15" customHeight="1" x14ac:dyDescent="0.25">
      <c r="A88" s="34"/>
      <c r="B88" s="35"/>
      <c r="C88" s="175"/>
      <c r="D88" s="182"/>
      <c r="E88" s="210"/>
      <c r="F88" s="168"/>
      <c r="G88" s="169"/>
      <c r="H88" s="192"/>
      <c r="I88" s="193"/>
      <c r="J88" s="194"/>
      <c r="K88" s="194"/>
      <c r="L88" s="194"/>
      <c r="M88" s="195"/>
      <c r="N88" s="196"/>
      <c r="O88" s="195"/>
      <c r="P88" s="195"/>
      <c r="Q88" s="195"/>
      <c r="R88" s="318" t="str">
        <f t="shared" si="14"/>
        <v/>
      </c>
      <c r="S88" s="438"/>
      <c r="T88" s="182"/>
      <c r="U88" s="27"/>
      <c r="V88" s="182"/>
      <c r="W88" s="169"/>
      <c r="Y88" s="304">
        <f t="shared" si="15"/>
        <v>0</v>
      </c>
      <c r="Z88" s="305">
        <f t="shared" si="16"/>
        <v>0</v>
      </c>
      <c r="AH88" s="304">
        <f t="shared" si="17"/>
        <v>0</v>
      </c>
      <c r="AI88" s="305">
        <f t="shared" si="18"/>
        <v>0</v>
      </c>
    </row>
    <row r="89" spans="1:35" ht="15" customHeight="1" x14ac:dyDescent="0.25">
      <c r="A89" s="34"/>
      <c r="B89" s="35"/>
      <c r="C89" s="175"/>
      <c r="D89" s="182"/>
      <c r="E89" s="210"/>
      <c r="F89" s="168"/>
      <c r="G89" s="169"/>
      <c r="H89" s="192"/>
      <c r="I89" s="193"/>
      <c r="J89" s="194"/>
      <c r="K89" s="194"/>
      <c r="L89" s="194"/>
      <c r="M89" s="195"/>
      <c r="N89" s="196"/>
      <c r="O89" s="195"/>
      <c r="P89" s="195"/>
      <c r="Q89" s="195"/>
      <c r="R89" s="318" t="str">
        <f t="shared" si="14"/>
        <v/>
      </c>
      <c r="S89" s="438"/>
      <c r="T89" s="182"/>
      <c r="U89" s="27"/>
      <c r="V89" s="182"/>
      <c r="W89" s="169"/>
      <c r="Y89" s="304">
        <f t="shared" si="15"/>
        <v>0</v>
      </c>
      <c r="Z89" s="305">
        <f t="shared" si="16"/>
        <v>0</v>
      </c>
      <c r="AH89" s="304">
        <f t="shared" si="17"/>
        <v>0</v>
      </c>
      <c r="AI89" s="305">
        <f t="shared" si="18"/>
        <v>0</v>
      </c>
    </row>
    <row r="90" spans="1:35" ht="15" customHeight="1" x14ac:dyDescent="0.25">
      <c r="A90" s="34"/>
      <c r="B90" s="35"/>
      <c r="C90" s="175"/>
      <c r="D90" s="182"/>
      <c r="E90" s="210"/>
      <c r="F90" s="168"/>
      <c r="G90" s="169"/>
      <c r="H90" s="192"/>
      <c r="I90" s="193"/>
      <c r="J90" s="194"/>
      <c r="K90" s="194"/>
      <c r="L90" s="194"/>
      <c r="M90" s="195"/>
      <c r="N90" s="196"/>
      <c r="O90" s="195"/>
      <c r="P90" s="195"/>
      <c r="Q90" s="195"/>
      <c r="R90" s="318" t="str">
        <f t="shared" si="14"/>
        <v/>
      </c>
      <c r="S90" s="438"/>
      <c r="T90" s="182"/>
      <c r="U90" s="27"/>
      <c r="V90" s="182"/>
      <c r="W90" s="169"/>
      <c r="Y90" s="304">
        <f t="shared" si="15"/>
        <v>0</v>
      </c>
      <c r="Z90" s="305">
        <f t="shared" si="16"/>
        <v>0</v>
      </c>
      <c r="AH90" s="304">
        <f t="shared" si="17"/>
        <v>0</v>
      </c>
      <c r="AI90" s="305">
        <f t="shared" si="18"/>
        <v>0</v>
      </c>
    </row>
    <row r="91" spans="1:35" ht="15" customHeight="1" x14ac:dyDescent="0.25">
      <c r="A91" s="34"/>
      <c r="B91" s="35"/>
      <c r="C91" s="175"/>
      <c r="D91" s="182"/>
      <c r="E91" s="210"/>
      <c r="F91" s="168"/>
      <c r="G91" s="169"/>
      <c r="H91" s="192"/>
      <c r="I91" s="193"/>
      <c r="J91" s="194"/>
      <c r="K91" s="194"/>
      <c r="L91" s="194"/>
      <c r="M91" s="195"/>
      <c r="N91" s="196"/>
      <c r="O91" s="195"/>
      <c r="P91" s="195"/>
      <c r="Q91" s="195"/>
      <c r="R91" s="318" t="str">
        <f t="shared" si="14"/>
        <v/>
      </c>
      <c r="S91" s="438"/>
      <c r="T91" s="182"/>
      <c r="U91" s="27"/>
      <c r="V91" s="182"/>
      <c r="W91" s="169"/>
      <c r="Y91" s="304">
        <f t="shared" si="15"/>
        <v>0</v>
      </c>
      <c r="Z91" s="305">
        <f t="shared" si="16"/>
        <v>0</v>
      </c>
      <c r="AH91" s="304">
        <f t="shared" si="17"/>
        <v>0</v>
      </c>
      <c r="AI91" s="305">
        <f t="shared" si="18"/>
        <v>0</v>
      </c>
    </row>
    <row r="92" spans="1:35" ht="15" customHeight="1" x14ac:dyDescent="0.25">
      <c r="A92" s="34"/>
      <c r="B92" s="35"/>
      <c r="C92" s="175"/>
      <c r="D92" s="182"/>
      <c r="E92" s="210"/>
      <c r="F92" s="168"/>
      <c r="G92" s="169"/>
      <c r="H92" s="192"/>
      <c r="I92" s="193"/>
      <c r="J92" s="194"/>
      <c r="K92" s="194"/>
      <c r="L92" s="194"/>
      <c r="M92" s="195"/>
      <c r="N92" s="196"/>
      <c r="O92" s="195"/>
      <c r="P92" s="195"/>
      <c r="Q92" s="195"/>
      <c r="R92" s="318" t="str">
        <f t="shared" si="14"/>
        <v/>
      </c>
      <c r="S92" s="438"/>
      <c r="T92" s="182"/>
      <c r="U92" s="27"/>
      <c r="V92" s="182"/>
      <c r="W92" s="169"/>
      <c r="Y92" s="304">
        <f t="shared" si="15"/>
        <v>0</v>
      </c>
      <c r="Z92" s="305">
        <f t="shared" si="16"/>
        <v>0</v>
      </c>
      <c r="AH92" s="304">
        <f t="shared" si="17"/>
        <v>0</v>
      </c>
      <c r="AI92" s="305">
        <f t="shared" si="18"/>
        <v>0</v>
      </c>
    </row>
    <row r="93" spans="1:35" ht="15" customHeight="1" x14ac:dyDescent="0.25">
      <c r="A93" s="34"/>
      <c r="B93" s="35"/>
      <c r="C93" s="175"/>
      <c r="D93" s="182"/>
      <c r="E93" s="210"/>
      <c r="F93" s="168"/>
      <c r="G93" s="169"/>
      <c r="H93" s="192"/>
      <c r="I93" s="193"/>
      <c r="J93" s="194"/>
      <c r="K93" s="194"/>
      <c r="L93" s="194"/>
      <c r="M93" s="195"/>
      <c r="N93" s="196"/>
      <c r="O93" s="195"/>
      <c r="P93" s="195"/>
      <c r="Q93" s="195"/>
      <c r="R93" s="318" t="str">
        <f t="shared" si="14"/>
        <v/>
      </c>
      <c r="S93" s="438"/>
      <c r="T93" s="182"/>
      <c r="U93" s="27"/>
      <c r="V93" s="182"/>
      <c r="W93" s="169"/>
      <c r="Y93" s="304">
        <f t="shared" si="15"/>
        <v>0</v>
      </c>
      <c r="Z93" s="305">
        <f t="shared" si="16"/>
        <v>0</v>
      </c>
      <c r="AH93" s="304">
        <f t="shared" si="17"/>
        <v>0</v>
      </c>
      <c r="AI93" s="305">
        <f t="shared" si="18"/>
        <v>0</v>
      </c>
    </row>
    <row r="94" spans="1:35" ht="15" customHeight="1" x14ac:dyDescent="0.25">
      <c r="A94" s="34"/>
      <c r="B94" s="35"/>
      <c r="C94" s="175"/>
      <c r="D94" s="182"/>
      <c r="E94" s="210"/>
      <c r="F94" s="168"/>
      <c r="G94" s="169"/>
      <c r="H94" s="192"/>
      <c r="I94" s="193"/>
      <c r="J94" s="194"/>
      <c r="K94" s="194"/>
      <c r="L94" s="194"/>
      <c r="M94" s="195"/>
      <c r="N94" s="196"/>
      <c r="O94" s="195"/>
      <c r="P94" s="195"/>
      <c r="Q94" s="195"/>
      <c r="R94" s="318" t="str">
        <f t="shared" si="14"/>
        <v/>
      </c>
      <c r="S94" s="438"/>
      <c r="T94" s="182"/>
      <c r="U94" s="27"/>
      <c r="V94" s="182"/>
      <c r="W94" s="169"/>
      <c r="Y94" s="304">
        <f t="shared" si="15"/>
        <v>0</v>
      </c>
      <c r="Z94" s="305">
        <f t="shared" si="16"/>
        <v>0</v>
      </c>
      <c r="AH94" s="304">
        <f t="shared" si="17"/>
        <v>0</v>
      </c>
      <c r="AI94" s="305">
        <f t="shared" si="18"/>
        <v>0</v>
      </c>
    </row>
    <row r="95" spans="1:35" ht="15" customHeight="1" x14ac:dyDescent="0.25">
      <c r="A95" s="34"/>
      <c r="B95" s="35"/>
      <c r="C95" s="175"/>
      <c r="D95" s="182"/>
      <c r="E95" s="210"/>
      <c r="F95" s="168"/>
      <c r="G95" s="169"/>
      <c r="H95" s="192"/>
      <c r="I95" s="193"/>
      <c r="J95" s="194"/>
      <c r="K95" s="194"/>
      <c r="L95" s="194"/>
      <c r="M95" s="195"/>
      <c r="N95" s="196"/>
      <c r="O95" s="195"/>
      <c r="P95" s="195"/>
      <c r="Q95" s="195"/>
      <c r="R95" s="318" t="str">
        <f t="shared" si="14"/>
        <v/>
      </c>
      <c r="S95" s="438"/>
      <c r="T95" s="182"/>
      <c r="U95" s="27"/>
      <c r="V95" s="182"/>
      <c r="W95" s="169"/>
      <c r="Y95" s="304">
        <f t="shared" si="15"/>
        <v>0</v>
      </c>
      <c r="Z95" s="305">
        <f t="shared" si="16"/>
        <v>0</v>
      </c>
      <c r="AH95" s="304">
        <f t="shared" si="17"/>
        <v>0</v>
      </c>
      <c r="AI95" s="305">
        <f t="shared" si="18"/>
        <v>0</v>
      </c>
    </row>
    <row r="96" spans="1:35" ht="15" customHeight="1" x14ac:dyDescent="0.25">
      <c r="A96" s="34"/>
      <c r="B96" s="35"/>
      <c r="C96" s="175"/>
      <c r="D96" s="182"/>
      <c r="E96" s="210"/>
      <c r="F96" s="168"/>
      <c r="G96" s="169"/>
      <c r="H96" s="192"/>
      <c r="I96" s="193"/>
      <c r="J96" s="194"/>
      <c r="K96" s="194"/>
      <c r="L96" s="194"/>
      <c r="M96" s="195"/>
      <c r="N96" s="196"/>
      <c r="O96" s="195"/>
      <c r="P96" s="195"/>
      <c r="Q96" s="195"/>
      <c r="R96" s="318" t="str">
        <f t="shared" si="14"/>
        <v/>
      </c>
      <c r="S96" s="438"/>
      <c r="T96" s="182"/>
      <c r="U96" s="27"/>
      <c r="V96" s="182"/>
      <c r="W96" s="169"/>
      <c r="Y96" s="304">
        <f t="shared" si="15"/>
        <v>0</v>
      </c>
      <c r="Z96" s="305">
        <f t="shared" si="16"/>
        <v>0</v>
      </c>
      <c r="AH96" s="304">
        <f t="shared" si="17"/>
        <v>0</v>
      </c>
      <c r="AI96" s="305">
        <f t="shared" si="18"/>
        <v>0</v>
      </c>
    </row>
    <row r="97" spans="1:35" ht="15" customHeight="1" x14ac:dyDescent="0.25">
      <c r="A97" s="34"/>
      <c r="B97" s="35"/>
      <c r="C97" s="175"/>
      <c r="D97" s="182"/>
      <c r="E97" s="210"/>
      <c r="F97" s="168"/>
      <c r="G97" s="169"/>
      <c r="H97" s="192"/>
      <c r="I97" s="193"/>
      <c r="J97" s="194"/>
      <c r="K97" s="194"/>
      <c r="L97" s="194"/>
      <c r="M97" s="195"/>
      <c r="N97" s="196"/>
      <c r="O97" s="195"/>
      <c r="P97" s="195"/>
      <c r="Q97" s="195"/>
      <c r="R97" s="318" t="str">
        <f t="shared" si="14"/>
        <v/>
      </c>
      <c r="S97" s="438"/>
      <c r="T97" s="182"/>
      <c r="U97" s="27"/>
      <c r="V97" s="182"/>
      <c r="W97" s="169"/>
      <c r="Y97" s="304">
        <f t="shared" si="15"/>
        <v>0</v>
      </c>
      <c r="Z97" s="305">
        <f t="shared" si="16"/>
        <v>0</v>
      </c>
      <c r="AH97" s="304">
        <f t="shared" si="17"/>
        <v>0</v>
      </c>
      <c r="AI97" s="305">
        <f t="shared" si="18"/>
        <v>0</v>
      </c>
    </row>
    <row r="98" spans="1:35" ht="15" customHeight="1" x14ac:dyDescent="0.25">
      <c r="A98" s="34"/>
      <c r="B98" s="35"/>
      <c r="C98" s="175"/>
      <c r="D98" s="182"/>
      <c r="E98" s="210"/>
      <c r="F98" s="168"/>
      <c r="G98" s="169"/>
      <c r="H98" s="192"/>
      <c r="I98" s="193"/>
      <c r="J98" s="194"/>
      <c r="K98" s="194"/>
      <c r="L98" s="194"/>
      <c r="M98" s="195"/>
      <c r="N98" s="196"/>
      <c r="O98" s="195"/>
      <c r="P98" s="195"/>
      <c r="Q98" s="195"/>
      <c r="R98" s="318" t="str">
        <f t="shared" si="14"/>
        <v/>
      </c>
      <c r="S98" s="438"/>
      <c r="T98" s="182"/>
      <c r="U98" s="27"/>
      <c r="V98" s="182"/>
      <c r="W98" s="169"/>
      <c r="Y98" s="304">
        <f t="shared" si="15"/>
        <v>0</v>
      </c>
      <c r="Z98" s="305">
        <f t="shared" si="16"/>
        <v>0</v>
      </c>
      <c r="AH98" s="304">
        <f t="shared" si="17"/>
        <v>0</v>
      </c>
      <c r="AI98" s="305">
        <f t="shared" si="18"/>
        <v>0</v>
      </c>
    </row>
    <row r="99" spans="1:35" ht="15" customHeight="1" x14ac:dyDescent="0.25">
      <c r="A99" s="34"/>
      <c r="B99" s="35"/>
      <c r="C99" s="175"/>
      <c r="D99" s="182"/>
      <c r="E99" s="210"/>
      <c r="F99" s="168"/>
      <c r="G99" s="169"/>
      <c r="H99" s="192"/>
      <c r="I99" s="193"/>
      <c r="J99" s="194"/>
      <c r="K99" s="194"/>
      <c r="L99" s="194"/>
      <c r="M99" s="195"/>
      <c r="N99" s="196"/>
      <c r="O99" s="195"/>
      <c r="P99" s="195"/>
      <c r="Q99" s="195"/>
      <c r="R99" s="318" t="str">
        <f t="shared" si="14"/>
        <v/>
      </c>
      <c r="S99" s="438"/>
      <c r="T99" s="182"/>
      <c r="U99" s="27"/>
      <c r="V99" s="182"/>
      <c r="W99" s="169"/>
      <c r="Y99" s="304">
        <f t="shared" si="15"/>
        <v>0</v>
      </c>
      <c r="Z99" s="305">
        <f t="shared" si="16"/>
        <v>0</v>
      </c>
      <c r="AH99" s="304">
        <f t="shared" si="17"/>
        <v>0</v>
      </c>
      <c r="AI99" s="305">
        <f t="shared" si="18"/>
        <v>0</v>
      </c>
    </row>
    <row r="100" spans="1:35" ht="15" customHeight="1" x14ac:dyDescent="0.25">
      <c r="A100" s="34"/>
      <c r="B100" s="35"/>
      <c r="C100" s="175"/>
      <c r="D100" s="182"/>
      <c r="E100" s="210"/>
      <c r="F100" s="168"/>
      <c r="G100" s="169"/>
      <c r="H100" s="192"/>
      <c r="I100" s="193"/>
      <c r="J100" s="194"/>
      <c r="K100" s="194"/>
      <c r="L100" s="194"/>
      <c r="M100" s="195"/>
      <c r="N100" s="196"/>
      <c r="O100" s="195"/>
      <c r="P100" s="195"/>
      <c r="Q100" s="195"/>
      <c r="R100" s="318" t="str">
        <f t="shared" si="14"/>
        <v/>
      </c>
      <c r="S100" s="438"/>
      <c r="T100" s="182"/>
      <c r="U100" s="27"/>
      <c r="V100" s="182"/>
      <c r="W100" s="169"/>
      <c r="Y100" s="304">
        <f t="shared" si="15"/>
        <v>0</v>
      </c>
      <c r="Z100" s="305">
        <f t="shared" si="16"/>
        <v>0</v>
      </c>
      <c r="AH100" s="304">
        <f t="shared" si="17"/>
        <v>0</v>
      </c>
      <c r="AI100" s="305">
        <f t="shared" si="18"/>
        <v>0</v>
      </c>
    </row>
    <row r="101" spans="1:35" ht="15" customHeight="1" x14ac:dyDescent="0.25">
      <c r="A101" s="34"/>
      <c r="B101" s="35"/>
      <c r="C101" s="175"/>
      <c r="D101" s="182"/>
      <c r="E101" s="210"/>
      <c r="F101" s="168"/>
      <c r="G101" s="169"/>
      <c r="H101" s="192"/>
      <c r="I101" s="193"/>
      <c r="J101" s="194"/>
      <c r="K101" s="194"/>
      <c r="L101" s="194"/>
      <c r="M101" s="195"/>
      <c r="N101" s="196"/>
      <c r="O101" s="195"/>
      <c r="P101" s="195"/>
      <c r="Q101" s="195"/>
      <c r="R101" s="318" t="str">
        <f t="shared" si="14"/>
        <v/>
      </c>
      <c r="S101" s="438"/>
      <c r="T101" s="182"/>
      <c r="U101" s="27"/>
      <c r="V101" s="182"/>
      <c r="W101" s="169"/>
      <c r="Y101" s="304">
        <f t="shared" si="15"/>
        <v>0</v>
      </c>
      <c r="Z101" s="305">
        <f t="shared" si="16"/>
        <v>0</v>
      </c>
      <c r="AH101" s="304">
        <f t="shared" si="17"/>
        <v>0</v>
      </c>
      <c r="AI101" s="305">
        <f t="shared" si="18"/>
        <v>0</v>
      </c>
    </row>
    <row r="102" spans="1:35" ht="15" customHeight="1" x14ac:dyDescent="0.25">
      <c r="A102" s="34"/>
      <c r="B102" s="35"/>
      <c r="C102" s="175"/>
      <c r="D102" s="182"/>
      <c r="E102" s="210"/>
      <c r="F102" s="168"/>
      <c r="G102" s="169"/>
      <c r="H102" s="192"/>
      <c r="I102" s="193"/>
      <c r="J102" s="194"/>
      <c r="K102" s="194"/>
      <c r="L102" s="194"/>
      <c r="M102" s="195"/>
      <c r="N102" s="196"/>
      <c r="O102" s="195"/>
      <c r="P102" s="195"/>
      <c r="Q102" s="195"/>
      <c r="R102" s="318" t="str">
        <f t="shared" si="14"/>
        <v/>
      </c>
      <c r="S102" s="438"/>
      <c r="T102" s="182"/>
      <c r="U102" s="27"/>
      <c r="V102" s="182"/>
      <c r="W102" s="169"/>
      <c r="Y102" s="304">
        <f t="shared" si="15"/>
        <v>0</v>
      </c>
      <c r="Z102" s="305">
        <f t="shared" si="16"/>
        <v>0</v>
      </c>
      <c r="AH102" s="304">
        <f t="shared" si="17"/>
        <v>0</v>
      </c>
      <c r="AI102" s="305">
        <f t="shared" si="18"/>
        <v>0</v>
      </c>
    </row>
    <row r="103" spans="1:35" ht="15" customHeight="1" x14ac:dyDescent="0.25">
      <c r="A103" s="34"/>
      <c r="B103" s="35"/>
      <c r="C103" s="175"/>
      <c r="D103" s="182"/>
      <c r="E103" s="210"/>
      <c r="F103" s="168"/>
      <c r="G103" s="169"/>
      <c r="H103" s="192"/>
      <c r="I103" s="193"/>
      <c r="J103" s="194"/>
      <c r="K103" s="194"/>
      <c r="L103" s="194"/>
      <c r="M103" s="195"/>
      <c r="N103" s="196"/>
      <c r="O103" s="195"/>
      <c r="P103" s="195"/>
      <c r="Q103" s="195"/>
      <c r="R103" s="318" t="str">
        <f t="shared" si="14"/>
        <v/>
      </c>
      <c r="S103" s="438"/>
      <c r="T103" s="182"/>
      <c r="U103" s="27"/>
      <c r="V103" s="182"/>
      <c r="W103" s="169"/>
      <c r="Y103" s="304">
        <f t="shared" si="15"/>
        <v>0</v>
      </c>
      <c r="Z103" s="305">
        <f t="shared" si="16"/>
        <v>0</v>
      </c>
      <c r="AH103" s="304">
        <f t="shared" si="17"/>
        <v>0</v>
      </c>
      <c r="AI103" s="305">
        <f t="shared" si="18"/>
        <v>0</v>
      </c>
    </row>
    <row r="104" spans="1:35" ht="15" customHeight="1" x14ac:dyDescent="0.25">
      <c r="A104" s="34"/>
      <c r="B104" s="35"/>
      <c r="C104" s="175"/>
      <c r="D104" s="182"/>
      <c r="E104" s="210"/>
      <c r="F104" s="168"/>
      <c r="G104" s="169"/>
      <c r="H104" s="192"/>
      <c r="I104" s="193"/>
      <c r="J104" s="194"/>
      <c r="K104" s="194"/>
      <c r="L104" s="194"/>
      <c r="M104" s="195"/>
      <c r="N104" s="196"/>
      <c r="O104" s="195"/>
      <c r="P104" s="195"/>
      <c r="Q104" s="195"/>
      <c r="R104" s="318" t="str">
        <f t="shared" si="14"/>
        <v/>
      </c>
      <c r="S104" s="438"/>
      <c r="T104" s="182"/>
      <c r="U104" s="27"/>
      <c r="V104" s="182"/>
      <c r="W104" s="169"/>
      <c r="Y104" s="304">
        <f t="shared" si="15"/>
        <v>0</v>
      </c>
      <c r="Z104" s="305">
        <f t="shared" si="16"/>
        <v>0</v>
      </c>
      <c r="AH104" s="304">
        <f t="shared" si="17"/>
        <v>0</v>
      </c>
      <c r="AI104" s="305">
        <f t="shared" si="18"/>
        <v>0</v>
      </c>
    </row>
    <row r="105" spans="1:35" ht="15" customHeight="1" x14ac:dyDescent="0.25">
      <c r="A105" s="34"/>
      <c r="B105" s="35"/>
      <c r="C105" s="175"/>
      <c r="D105" s="182"/>
      <c r="E105" s="210"/>
      <c r="F105" s="168"/>
      <c r="G105" s="169"/>
      <c r="H105" s="192"/>
      <c r="I105" s="193"/>
      <c r="J105" s="194"/>
      <c r="K105" s="194"/>
      <c r="L105" s="194"/>
      <c r="M105" s="195"/>
      <c r="N105" s="196"/>
      <c r="O105" s="195"/>
      <c r="P105" s="195"/>
      <c r="Q105" s="195"/>
      <c r="R105" s="318" t="str">
        <f t="shared" si="14"/>
        <v/>
      </c>
      <c r="S105" s="438"/>
      <c r="T105" s="182"/>
      <c r="U105" s="27"/>
      <c r="V105" s="182"/>
      <c r="W105" s="169"/>
      <c r="Y105" s="304">
        <f t="shared" si="15"/>
        <v>0</v>
      </c>
      <c r="Z105" s="305">
        <f t="shared" si="16"/>
        <v>0</v>
      </c>
      <c r="AH105" s="304">
        <f t="shared" si="17"/>
        <v>0</v>
      </c>
      <c r="AI105" s="305">
        <f t="shared" si="18"/>
        <v>0</v>
      </c>
    </row>
    <row r="106" spans="1:35" ht="15" customHeight="1" x14ac:dyDescent="0.25">
      <c r="A106" s="34"/>
      <c r="B106" s="35"/>
      <c r="C106" s="175"/>
      <c r="D106" s="182"/>
      <c r="E106" s="210"/>
      <c r="F106" s="168"/>
      <c r="G106" s="169"/>
      <c r="H106" s="192"/>
      <c r="I106" s="193"/>
      <c r="J106" s="194"/>
      <c r="K106" s="194"/>
      <c r="L106" s="194"/>
      <c r="M106" s="195"/>
      <c r="N106" s="196"/>
      <c r="O106" s="195"/>
      <c r="P106" s="195"/>
      <c r="Q106" s="195"/>
      <c r="R106" s="318" t="str">
        <f t="shared" si="14"/>
        <v/>
      </c>
      <c r="S106" s="438"/>
      <c r="T106" s="182"/>
      <c r="U106" s="27"/>
      <c r="V106" s="182"/>
      <c r="W106" s="169"/>
      <c r="Y106" s="304">
        <f t="shared" si="15"/>
        <v>0</v>
      </c>
      <c r="Z106" s="305">
        <f t="shared" si="16"/>
        <v>0</v>
      </c>
      <c r="AH106" s="304">
        <f t="shared" si="17"/>
        <v>0</v>
      </c>
      <c r="AI106" s="305">
        <f t="shared" si="18"/>
        <v>0</v>
      </c>
    </row>
    <row r="107" spans="1:35" ht="15" customHeight="1" x14ac:dyDescent="0.25">
      <c r="A107" s="34"/>
      <c r="B107" s="35"/>
      <c r="C107" s="175"/>
      <c r="D107" s="182"/>
      <c r="E107" s="210"/>
      <c r="F107" s="168"/>
      <c r="G107" s="169"/>
      <c r="H107" s="192"/>
      <c r="I107" s="193"/>
      <c r="J107" s="194"/>
      <c r="K107" s="194"/>
      <c r="L107" s="194"/>
      <c r="M107" s="195"/>
      <c r="N107" s="196"/>
      <c r="O107" s="195"/>
      <c r="P107" s="195"/>
      <c r="Q107" s="195"/>
      <c r="R107" s="318" t="str">
        <f t="shared" si="14"/>
        <v/>
      </c>
      <c r="S107" s="438"/>
      <c r="T107" s="182"/>
      <c r="U107" s="27"/>
      <c r="V107" s="182"/>
      <c r="W107" s="169"/>
      <c r="Y107" s="304">
        <f t="shared" si="15"/>
        <v>0</v>
      </c>
      <c r="Z107" s="305">
        <f t="shared" si="16"/>
        <v>0</v>
      </c>
      <c r="AH107" s="304">
        <f t="shared" si="17"/>
        <v>0</v>
      </c>
      <c r="AI107" s="305">
        <f t="shared" si="18"/>
        <v>0</v>
      </c>
    </row>
    <row r="108" spans="1:35" ht="15" customHeight="1" x14ac:dyDescent="0.25">
      <c r="A108" s="34"/>
      <c r="B108" s="35"/>
      <c r="C108" s="175"/>
      <c r="D108" s="182"/>
      <c r="E108" s="210"/>
      <c r="F108" s="168"/>
      <c r="G108" s="169"/>
      <c r="H108" s="192"/>
      <c r="I108" s="193"/>
      <c r="J108" s="194"/>
      <c r="K108" s="194"/>
      <c r="L108" s="194"/>
      <c r="M108" s="195"/>
      <c r="N108" s="196"/>
      <c r="O108" s="195"/>
      <c r="P108" s="195"/>
      <c r="Q108" s="195"/>
      <c r="R108" s="318" t="str">
        <f t="shared" si="14"/>
        <v/>
      </c>
      <c r="S108" s="438"/>
      <c r="T108" s="182"/>
      <c r="U108" s="27"/>
      <c r="V108" s="182"/>
      <c r="W108" s="169"/>
      <c r="Y108" s="304">
        <f t="shared" si="15"/>
        <v>0</v>
      </c>
      <c r="Z108" s="305">
        <f t="shared" si="16"/>
        <v>0</v>
      </c>
      <c r="AH108" s="304">
        <f t="shared" si="17"/>
        <v>0</v>
      </c>
      <c r="AI108" s="305">
        <f t="shared" si="18"/>
        <v>0</v>
      </c>
    </row>
    <row r="109" spans="1:35" ht="15" customHeight="1" x14ac:dyDescent="0.25">
      <c r="A109" s="34"/>
      <c r="B109" s="35"/>
      <c r="C109" s="175"/>
      <c r="D109" s="182"/>
      <c r="E109" s="210"/>
      <c r="F109" s="168"/>
      <c r="G109" s="169"/>
      <c r="H109" s="192"/>
      <c r="I109" s="193"/>
      <c r="J109" s="194"/>
      <c r="K109" s="194"/>
      <c r="L109" s="194"/>
      <c r="M109" s="195"/>
      <c r="N109" s="196"/>
      <c r="O109" s="195"/>
      <c r="P109" s="195"/>
      <c r="Q109" s="195"/>
      <c r="R109" s="318" t="str">
        <f t="shared" si="14"/>
        <v/>
      </c>
      <c r="S109" s="438"/>
      <c r="T109" s="182"/>
      <c r="U109" s="27"/>
      <c r="V109" s="182"/>
      <c r="W109" s="169"/>
      <c r="Y109" s="304">
        <f t="shared" si="15"/>
        <v>0</v>
      </c>
      <c r="Z109" s="305">
        <f t="shared" si="16"/>
        <v>0</v>
      </c>
      <c r="AH109" s="304">
        <f t="shared" si="17"/>
        <v>0</v>
      </c>
      <c r="AI109" s="305">
        <f t="shared" si="18"/>
        <v>0</v>
      </c>
    </row>
    <row r="110" spans="1:35" ht="15" customHeight="1" x14ac:dyDescent="0.25">
      <c r="A110" s="34"/>
      <c r="B110" s="35"/>
      <c r="C110" s="175"/>
      <c r="D110" s="182"/>
      <c r="E110" s="210"/>
      <c r="F110" s="168"/>
      <c r="G110" s="169"/>
      <c r="H110" s="192"/>
      <c r="I110" s="193"/>
      <c r="J110" s="194"/>
      <c r="K110" s="194"/>
      <c r="L110" s="194"/>
      <c r="M110" s="195"/>
      <c r="N110" s="196"/>
      <c r="O110" s="195"/>
      <c r="P110" s="195"/>
      <c r="Q110" s="195"/>
      <c r="R110" s="318" t="str">
        <f t="shared" si="14"/>
        <v/>
      </c>
      <c r="S110" s="438"/>
      <c r="T110" s="182"/>
      <c r="U110" s="27"/>
      <c r="V110" s="182"/>
      <c r="W110" s="169"/>
      <c r="Y110" s="304">
        <f t="shared" si="15"/>
        <v>0</v>
      </c>
      <c r="Z110" s="305">
        <f t="shared" si="16"/>
        <v>0</v>
      </c>
      <c r="AH110" s="304">
        <f t="shared" si="17"/>
        <v>0</v>
      </c>
      <c r="AI110" s="305">
        <f t="shared" si="18"/>
        <v>0</v>
      </c>
    </row>
    <row r="111" spans="1:35" ht="15" customHeight="1" x14ac:dyDescent="0.25">
      <c r="A111" s="34"/>
      <c r="B111" s="35"/>
      <c r="C111" s="175"/>
      <c r="D111" s="182"/>
      <c r="E111" s="210"/>
      <c r="F111" s="168"/>
      <c r="G111" s="169"/>
      <c r="H111" s="192"/>
      <c r="I111" s="193"/>
      <c r="J111" s="194"/>
      <c r="K111" s="194"/>
      <c r="L111" s="194"/>
      <c r="M111" s="195"/>
      <c r="N111" s="196"/>
      <c r="O111" s="195"/>
      <c r="P111" s="195"/>
      <c r="Q111" s="195"/>
      <c r="R111" s="318" t="str">
        <f t="shared" si="14"/>
        <v/>
      </c>
      <c r="S111" s="438"/>
      <c r="T111" s="182"/>
      <c r="U111" s="27"/>
      <c r="V111" s="182"/>
      <c r="W111" s="169"/>
      <c r="Y111" s="304">
        <f t="shared" si="15"/>
        <v>0</v>
      </c>
      <c r="Z111" s="305">
        <f t="shared" si="16"/>
        <v>0</v>
      </c>
      <c r="AH111" s="304">
        <f t="shared" si="17"/>
        <v>0</v>
      </c>
      <c r="AI111" s="305">
        <f t="shared" si="18"/>
        <v>0</v>
      </c>
    </row>
    <row r="112" spans="1:35" ht="15" customHeight="1" x14ac:dyDescent="0.25">
      <c r="A112" s="34"/>
      <c r="B112" s="35"/>
      <c r="C112" s="175"/>
      <c r="D112" s="182"/>
      <c r="E112" s="210"/>
      <c r="F112" s="168"/>
      <c r="G112" s="169"/>
      <c r="H112" s="192"/>
      <c r="I112" s="193"/>
      <c r="J112" s="194"/>
      <c r="K112" s="194"/>
      <c r="L112" s="194"/>
      <c r="M112" s="195"/>
      <c r="N112" s="196"/>
      <c r="O112" s="195"/>
      <c r="P112" s="195"/>
      <c r="Q112" s="195"/>
      <c r="R112" s="318" t="str">
        <f t="shared" si="14"/>
        <v/>
      </c>
      <c r="S112" s="438"/>
      <c r="T112" s="182"/>
      <c r="U112" s="27"/>
      <c r="V112" s="182"/>
      <c r="W112" s="169"/>
      <c r="Y112" s="304">
        <f t="shared" si="15"/>
        <v>0</v>
      </c>
      <c r="Z112" s="305">
        <f t="shared" si="16"/>
        <v>0</v>
      </c>
      <c r="AH112" s="304">
        <f t="shared" si="17"/>
        <v>0</v>
      </c>
      <c r="AI112" s="305">
        <f t="shared" si="18"/>
        <v>0</v>
      </c>
    </row>
    <row r="113" spans="1:35" ht="15" customHeight="1" x14ac:dyDescent="0.25">
      <c r="A113" s="34"/>
      <c r="B113" s="35"/>
      <c r="C113" s="175"/>
      <c r="D113" s="182"/>
      <c r="E113" s="210"/>
      <c r="F113" s="168"/>
      <c r="G113" s="169"/>
      <c r="H113" s="192"/>
      <c r="I113" s="193"/>
      <c r="J113" s="194"/>
      <c r="K113" s="194"/>
      <c r="L113" s="194"/>
      <c r="M113" s="195"/>
      <c r="N113" s="196"/>
      <c r="O113" s="195"/>
      <c r="P113" s="195"/>
      <c r="Q113" s="195"/>
      <c r="R113" s="318" t="str">
        <f t="shared" si="14"/>
        <v/>
      </c>
      <c r="S113" s="438"/>
      <c r="T113" s="182"/>
      <c r="U113" s="27"/>
      <c r="V113" s="182"/>
      <c r="W113" s="169"/>
      <c r="Y113" s="304">
        <f t="shared" si="15"/>
        <v>0</v>
      </c>
      <c r="Z113" s="305">
        <f t="shared" si="16"/>
        <v>0</v>
      </c>
      <c r="AH113" s="304">
        <f t="shared" si="17"/>
        <v>0</v>
      </c>
      <c r="AI113" s="305">
        <f t="shared" si="18"/>
        <v>0</v>
      </c>
    </row>
    <row r="114" spans="1:35" ht="15" customHeight="1" x14ac:dyDescent="0.25">
      <c r="A114" s="34"/>
      <c r="B114" s="35"/>
      <c r="C114" s="175"/>
      <c r="D114" s="182"/>
      <c r="E114" s="210"/>
      <c r="F114" s="168"/>
      <c r="G114" s="169"/>
      <c r="H114" s="192"/>
      <c r="I114" s="193"/>
      <c r="J114" s="194"/>
      <c r="K114" s="194"/>
      <c r="L114" s="194"/>
      <c r="M114" s="195"/>
      <c r="N114" s="196"/>
      <c r="O114" s="195"/>
      <c r="P114" s="195"/>
      <c r="Q114" s="195"/>
      <c r="R114" s="318" t="str">
        <f t="shared" si="14"/>
        <v/>
      </c>
      <c r="S114" s="438"/>
      <c r="T114" s="182"/>
      <c r="U114" s="27"/>
      <c r="V114" s="182"/>
      <c r="W114" s="169"/>
      <c r="Y114" s="304">
        <f t="shared" ref="Y114:Y145" si="19">D114*F114</f>
        <v>0</v>
      </c>
      <c r="Z114" s="305">
        <f t="shared" ref="Z114:Z145" si="20">E114*G114</f>
        <v>0</v>
      </c>
      <c r="AH114" s="304">
        <f t="shared" si="17"/>
        <v>0</v>
      </c>
      <c r="AI114" s="305">
        <f t="shared" si="18"/>
        <v>0</v>
      </c>
    </row>
    <row r="115" spans="1:35" ht="15" customHeight="1" x14ac:dyDescent="0.25">
      <c r="A115" s="34"/>
      <c r="B115" s="35"/>
      <c r="C115" s="175"/>
      <c r="D115" s="182"/>
      <c r="E115" s="210"/>
      <c r="F115" s="168"/>
      <c r="G115" s="169"/>
      <c r="H115" s="192"/>
      <c r="I115" s="193"/>
      <c r="J115" s="194"/>
      <c r="K115" s="194"/>
      <c r="L115" s="194"/>
      <c r="M115" s="195"/>
      <c r="N115" s="196"/>
      <c r="O115" s="195"/>
      <c r="P115" s="195"/>
      <c r="Q115" s="195"/>
      <c r="R115" s="318" t="str">
        <f t="shared" si="14"/>
        <v/>
      </c>
      <c r="S115" s="438"/>
      <c r="T115" s="182"/>
      <c r="U115" s="27"/>
      <c r="V115" s="182"/>
      <c r="W115" s="169"/>
      <c r="Y115" s="304">
        <f t="shared" si="19"/>
        <v>0</v>
      </c>
      <c r="Z115" s="305">
        <f t="shared" si="20"/>
        <v>0</v>
      </c>
      <c r="AH115" s="304">
        <f t="shared" si="17"/>
        <v>0</v>
      </c>
      <c r="AI115" s="305">
        <f t="shared" si="18"/>
        <v>0</v>
      </c>
    </row>
    <row r="116" spans="1:35" ht="15" customHeight="1" x14ac:dyDescent="0.25">
      <c r="A116" s="34"/>
      <c r="B116" s="35"/>
      <c r="C116" s="175"/>
      <c r="D116" s="182"/>
      <c r="E116" s="210"/>
      <c r="F116" s="168"/>
      <c r="G116" s="169"/>
      <c r="H116" s="192"/>
      <c r="I116" s="193"/>
      <c r="J116" s="194"/>
      <c r="K116" s="194"/>
      <c r="L116" s="194"/>
      <c r="M116" s="195"/>
      <c r="N116" s="196"/>
      <c r="O116" s="195"/>
      <c r="P116" s="195"/>
      <c r="Q116" s="195"/>
      <c r="R116" s="318" t="str">
        <f t="shared" si="14"/>
        <v/>
      </c>
      <c r="S116" s="438"/>
      <c r="T116" s="182"/>
      <c r="U116" s="27"/>
      <c r="V116" s="182"/>
      <c r="W116" s="169"/>
      <c r="Y116" s="304">
        <f t="shared" si="19"/>
        <v>0</v>
      </c>
      <c r="Z116" s="305">
        <f t="shared" si="20"/>
        <v>0</v>
      </c>
      <c r="AH116" s="304">
        <f t="shared" si="17"/>
        <v>0</v>
      </c>
      <c r="AI116" s="305">
        <f t="shared" si="18"/>
        <v>0</v>
      </c>
    </row>
    <row r="117" spans="1:35" ht="15" customHeight="1" x14ac:dyDescent="0.25">
      <c r="A117" s="34"/>
      <c r="B117" s="35"/>
      <c r="C117" s="175"/>
      <c r="D117" s="182"/>
      <c r="E117" s="210"/>
      <c r="F117" s="168"/>
      <c r="G117" s="169"/>
      <c r="H117" s="192"/>
      <c r="I117" s="193"/>
      <c r="J117" s="194"/>
      <c r="K117" s="194"/>
      <c r="L117" s="194"/>
      <c r="M117" s="195"/>
      <c r="N117" s="196"/>
      <c r="O117" s="195"/>
      <c r="P117" s="195"/>
      <c r="Q117" s="195"/>
      <c r="R117" s="318" t="str">
        <f t="shared" si="14"/>
        <v/>
      </c>
      <c r="S117" s="438"/>
      <c r="T117" s="182"/>
      <c r="U117" s="27"/>
      <c r="V117" s="182"/>
      <c r="W117" s="169"/>
      <c r="Y117" s="304">
        <f t="shared" si="19"/>
        <v>0</v>
      </c>
      <c r="Z117" s="305">
        <f t="shared" si="20"/>
        <v>0</v>
      </c>
      <c r="AH117" s="304">
        <f t="shared" si="17"/>
        <v>0</v>
      </c>
      <c r="AI117" s="305">
        <f t="shared" si="18"/>
        <v>0</v>
      </c>
    </row>
    <row r="118" spans="1:35" ht="15" customHeight="1" x14ac:dyDescent="0.25">
      <c r="A118" s="34"/>
      <c r="B118" s="35"/>
      <c r="C118" s="175"/>
      <c r="D118" s="182"/>
      <c r="E118" s="210"/>
      <c r="F118" s="168"/>
      <c r="G118" s="169"/>
      <c r="H118" s="192"/>
      <c r="I118" s="193"/>
      <c r="J118" s="194"/>
      <c r="K118" s="194"/>
      <c r="L118" s="194"/>
      <c r="M118" s="195"/>
      <c r="N118" s="196"/>
      <c r="O118" s="195"/>
      <c r="P118" s="195"/>
      <c r="Q118" s="195"/>
      <c r="R118" s="318" t="str">
        <f t="shared" si="14"/>
        <v/>
      </c>
      <c r="S118" s="438"/>
      <c r="T118" s="182"/>
      <c r="U118" s="27"/>
      <c r="V118" s="182"/>
      <c r="W118" s="169"/>
      <c r="Y118" s="304">
        <f t="shared" si="19"/>
        <v>0</v>
      </c>
      <c r="Z118" s="305">
        <f t="shared" si="20"/>
        <v>0</v>
      </c>
      <c r="AH118" s="304">
        <f t="shared" si="17"/>
        <v>0</v>
      </c>
      <c r="AI118" s="305">
        <f t="shared" si="18"/>
        <v>0</v>
      </c>
    </row>
    <row r="119" spans="1:35" ht="15" customHeight="1" x14ac:dyDescent="0.25">
      <c r="A119" s="34"/>
      <c r="B119" s="35"/>
      <c r="C119" s="175"/>
      <c r="D119" s="182"/>
      <c r="E119" s="210"/>
      <c r="F119" s="168"/>
      <c r="G119" s="169"/>
      <c r="H119" s="192"/>
      <c r="I119" s="193"/>
      <c r="J119" s="194"/>
      <c r="K119" s="194"/>
      <c r="L119" s="194"/>
      <c r="M119" s="195"/>
      <c r="N119" s="196"/>
      <c r="O119" s="195"/>
      <c r="P119" s="195"/>
      <c r="Q119" s="195"/>
      <c r="R119" s="318" t="str">
        <f t="shared" si="14"/>
        <v/>
      </c>
      <c r="S119" s="438"/>
      <c r="T119" s="182"/>
      <c r="U119" s="27"/>
      <c r="V119" s="182"/>
      <c r="W119" s="169"/>
      <c r="Y119" s="304">
        <f t="shared" si="19"/>
        <v>0</v>
      </c>
      <c r="Z119" s="305">
        <f t="shared" si="20"/>
        <v>0</v>
      </c>
      <c r="AH119" s="304">
        <f t="shared" si="17"/>
        <v>0</v>
      </c>
      <c r="AI119" s="305">
        <f t="shared" si="18"/>
        <v>0</v>
      </c>
    </row>
    <row r="120" spans="1:35" ht="15" customHeight="1" x14ac:dyDescent="0.25">
      <c r="A120" s="34"/>
      <c r="B120" s="35"/>
      <c r="C120" s="175"/>
      <c r="D120" s="182"/>
      <c r="E120" s="210"/>
      <c r="F120" s="168"/>
      <c r="G120" s="169"/>
      <c r="H120" s="192"/>
      <c r="I120" s="193"/>
      <c r="J120" s="194"/>
      <c r="K120" s="194"/>
      <c r="L120" s="194"/>
      <c r="M120" s="195"/>
      <c r="N120" s="196"/>
      <c r="O120" s="195"/>
      <c r="P120" s="195"/>
      <c r="Q120" s="195"/>
      <c r="R120" s="318" t="str">
        <f t="shared" si="14"/>
        <v/>
      </c>
      <c r="S120" s="438"/>
      <c r="T120" s="182"/>
      <c r="U120" s="27"/>
      <c r="V120" s="182"/>
      <c r="W120" s="169"/>
      <c r="Y120" s="304">
        <f t="shared" si="19"/>
        <v>0</v>
      </c>
      <c r="Z120" s="305">
        <f t="shared" si="20"/>
        <v>0</v>
      </c>
      <c r="AH120" s="304">
        <f t="shared" si="17"/>
        <v>0</v>
      </c>
      <c r="AI120" s="305">
        <f t="shared" si="18"/>
        <v>0</v>
      </c>
    </row>
    <row r="121" spans="1:35" ht="15" customHeight="1" x14ac:dyDescent="0.25">
      <c r="A121" s="34"/>
      <c r="B121" s="35"/>
      <c r="C121" s="175"/>
      <c r="D121" s="182"/>
      <c r="E121" s="210"/>
      <c r="F121" s="168"/>
      <c r="G121" s="169"/>
      <c r="H121" s="192"/>
      <c r="I121" s="193"/>
      <c r="J121" s="194"/>
      <c r="K121" s="194"/>
      <c r="L121" s="194"/>
      <c r="M121" s="195"/>
      <c r="N121" s="196"/>
      <c r="O121" s="195"/>
      <c r="P121" s="195"/>
      <c r="Q121" s="195"/>
      <c r="R121" s="318" t="str">
        <f t="shared" si="14"/>
        <v/>
      </c>
      <c r="S121" s="438"/>
      <c r="T121" s="182"/>
      <c r="U121" s="27"/>
      <c r="V121" s="182"/>
      <c r="W121" s="169"/>
      <c r="Y121" s="304">
        <f t="shared" si="19"/>
        <v>0</v>
      </c>
      <c r="Z121" s="305">
        <f t="shared" si="20"/>
        <v>0</v>
      </c>
      <c r="AH121" s="304">
        <f t="shared" si="17"/>
        <v>0</v>
      </c>
      <c r="AI121" s="305">
        <f t="shared" si="18"/>
        <v>0</v>
      </c>
    </row>
    <row r="122" spans="1:35" ht="15" customHeight="1" x14ac:dyDescent="0.25">
      <c r="A122" s="34"/>
      <c r="B122" s="35"/>
      <c r="C122" s="175"/>
      <c r="D122" s="182"/>
      <c r="E122" s="210"/>
      <c r="F122" s="168"/>
      <c r="G122" s="169"/>
      <c r="H122" s="192"/>
      <c r="I122" s="193"/>
      <c r="J122" s="194"/>
      <c r="K122" s="194"/>
      <c r="L122" s="194"/>
      <c r="M122" s="195"/>
      <c r="N122" s="196"/>
      <c r="O122" s="195"/>
      <c r="P122" s="195"/>
      <c r="Q122" s="195"/>
      <c r="R122" s="318" t="str">
        <f t="shared" si="14"/>
        <v/>
      </c>
      <c r="S122" s="438"/>
      <c r="T122" s="182"/>
      <c r="U122" s="27"/>
      <c r="V122" s="182"/>
      <c r="W122" s="169"/>
      <c r="Y122" s="304">
        <f t="shared" si="19"/>
        <v>0</v>
      </c>
      <c r="Z122" s="305">
        <f t="shared" si="20"/>
        <v>0</v>
      </c>
      <c r="AH122" s="304">
        <f t="shared" si="17"/>
        <v>0</v>
      </c>
      <c r="AI122" s="305">
        <f t="shared" si="18"/>
        <v>0</v>
      </c>
    </row>
    <row r="123" spans="1:35" ht="15" customHeight="1" x14ac:dyDescent="0.25">
      <c r="A123" s="34"/>
      <c r="B123" s="35"/>
      <c r="C123" s="175"/>
      <c r="D123" s="182"/>
      <c r="E123" s="210"/>
      <c r="F123" s="168"/>
      <c r="G123" s="169"/>
      <c r="H123" s="192"/>
      <c r="I123" s="193"/>
      <c r="J123" s="194"/>
      <c r="K123" s="194"/>
      <c r="L123" s="194"/>
      <c r="M123" s="195"/>
      <c r="N123" s="196"/>
      <c r="O123" s="195"/>
      <c r="P123" s="195"/>
      <c r="Q123" s="195"/>
      <c r="R123" s="318" t="str">
        <f t="shared" si="14"/>
        <v/>
      </c>
      <c r="S123" s="438"/>
      <c r="T123" s="182"/>
      <c r="U123" s="27"/>
      <c r="V123" s="182"/>
      <c r="W123" s="169"/>
      <c r="Y123" s="304">
        <f t="shared" si="19"/>
        <v>0</v>
      </c>
      <c r="Z123" s="305">
        <f t="shared" si="20"/>
        <v>0</v>
      </c>
      <c r="AH123" s="304">
        <f t="shared" si="17"/>
        <v>0</v>
      </c>
      <c r="AI123" s="305">
        <f t="shared" si="18"/>
        <v>0</v>
      </c>
    </row>
    <row r="124" spans="1:35" ht="15" customHeight="1" x14ac:dyDescent="0.25">
      <c r="A124" s="34"/>
      <c r="B124" s="35"/>
      <c r="C124" s="175"/>
      <c r="D124" s="182"/>
      <c r="E124" s="210"/>
      <c r="F124" s="168"/>
      <c r="G124" s="169"/>
      <c r="H124" s="192"/>
      <c r="I124" s="193"/>
      <c r="J124" s="194"/>
      <c r="K124" s="194"/>
      <c r="L124" s="194"/>
      <c r="M124" s="195"/>
      <c r="N124" s="196"/>
      <c r="O124" s="195"/>
      <c r="P124" s="195"/>
      <c r="Q124" s="195"/>
      <c r="R124" s="318" t="str">
        <f t="shared" si="14"/>
        <v/>
      </c>
      <c r="S124" s="438"/>
      <c r="T124" s="182"/>
      <c r="U124" s="27"/>
      <c r="V124" s="182"/>
      <c r="W124" s="169"/>
      <c r="Y124" s="304">
        <f t="shared" si="19"/>
        <v>0</v>
      </c>
      <c r="Z124" s="305">
        <f t="shared" si="20"/>
        <v>0</v>
      </c>
      <c r="AH124" s="304">
        <f t="shared" si="17"/>
        <v>0</v>
      </c>
      <c r="AI124" s="305">
        <f t="shared" si="18"/>
        <v>0</v>
      </c>
    </row>
    <row r="125" spans="1:35" ht="15" customHeight="1" x14ac:dyDescent="0.25">
      <c r="A125" s="34"/>
      <c r="B125" s="35"/>
      <c r="C125" s="175"/>
      <c r="D125" s="182"/>
      <c r="E125" s="210"/>
      <c r="F125" s="168"/>
      <c r="G125" s="169"/>
      <c r="H125" s="192"/>
      <c r="I125" s="193"/>
      <c r="J125" s="194"/>
      <c r="K125" s="194"/>
      <c r="L125" s="194"/>
      <c r="M125" s="195"/>
      <c r="N125" s="196"/>
      <c r="O125" s="195"/>
      <c r="P125" s="195"/>
      <c r="Q125" s="195"/>
      <c r="R125" s="318" t="str">
        <f t="shared" si="14"/>
        <v/>
      </c>
      <c r="S125" s="438"/>
      <c r="T125" s="182"/>
      <c r="U125" s="27"/>
      <c r="V125" s="182"/>
      <c r="W125" s="169"/>
      <c r="Y125" s="304">
        <f t="shared" si="19"/>
        <v>0</v>
      </c>
      <c r="Z125" s="305">
        <f t="shared" si="20"/>
        <v>0</v>
      </c>
      <c r="AH125" s="304">
        <f t="shared" si="17"/>
        <v>0</v>
      </c>
      <c r="AI125" s="305">
        <f t="shared" si="18"/>
        <v>0</v>
      </c>
    </row>
    <row r="126" spans="1:35" ht="15" customHeight="1" x14ac:dyDescent="0.25">
      <c r="A126" s="34"/>
      <c r="B126" s="35"/>
      <c r="C126" s="175"/>
      <c r="D126" s="182"/>
      <c r="E126" s="210"/>
      <c r="F126" s="168"/>
      <c r="G126" s="169"/>
      <c r="H126" s="192"/>
      <c r="I126" s="193"/>
      <c r="J126" s="194"/>
      <c r="K126" s="194"/>
      <c r="L126" s="194"/>
      <c r="M126" s="195"/>
      <c r="N126" s="196"/>
      <c r="O126" s="195"/>
      <c r="P126" s="195"/>
      <c r="Q126" s="195"/>
      <c r="R126" s="318" t="str">
        <f t="shared" si="14"/>
        <v/>
      </c>
      <c r="S126" s="438"/>
      <c r="T126" s="182"/>
      <c r="U126" s="27"/>
      <c r="V126" s="182"/>
      <c r="W126" s="169"/>
      <c r="Y126" s="304">
        <f t="shared" si="19"/>
        <v>0</v>
      </c>
      <c r="Z126" s="305">
        <f t="shared" si="20"/>
        <v>0</v>
      </c>
      <c r="AH126" s="304">
        <f t="shared" si="17"/>
        <v>0</v>
      </c>
      <c r="AI126" s="305">
        <f t="shared" si="18"/>
        <v>0</v>
      </c>
    </row>
    <row r="127" spans="1:35" ht="15" customHeight="1" x14ac:dyDescent="0.25">
      <c r="A127" s="34"/>
      <c r="B127" s="35"/>
      <c r="C127" s="175"/>
      <c r="D127" s="182"/>
      <c r="E127" s="210"/>
      <c r="F127" s="168"/>
      <c r="G127" s="169"/>
      <c r="H127" s="192"/>
      <c r="I127" s="193"/>
      <c r="J127" s="194"/>
      <c r="K127" s="194"/>
      <c r="L127" s="194"/>
      <c r="M127" s="195"/>
      <c r="N127" s="196"/>
      <c r="O127" s="195"/>
      <c r="P127" s="195"/>
      <c r="Q127" s="195"/>
      <c r="R127" s="318" t="str">
        <f t="shared" si="14"/>
        <v/>
      </c>
      <c r="S127" s="438"/>
      <c r="T127" s="182"/>
      <c r="U127" s="27"/>
      <c r="V127" s="182"/>
      <c r="W127" s="169"/>
      <c r="Y127" s="304">
        <f t="shared" si="19"/>
        <v>0</v>
      </c>
      <c r="Z127" s="305">
        <f t="shared" si="20"/>
        <v>0</v>
      </c>
      <c r="AH127" s="304">
        <f t="shared" si="17"/>
        <v>0</v>
      </c>
      <c r="AI127" s="305">
        <f t="shared" si="18"/>
        <v>0</v>
      </c>
    </row>
    <row r="128" spans="1:35" ht="15" customHeight="1" x14ac:dyDescent="0.25">
      <c r="A128" s="34"/>
      <c r="B128" s="35"/>
      <c r="C128" s="175"/>
      <c r="D128" s="182"/>
      <c r="E128" s="210"/>
      <c r="F128" s="168"/>
      <c r="G128" s="169"/>
      <c r="H128" s="192"/>
      <c r="I128" s="193"/>
      <c r="J128" s="194"/>
      <c r="K128" s="194"/>
      <c r="L128" s="194"/>
      <c r="M128" s="195"/>
      <c r="N128" s="196"/>
      <c r="O128" s="195"/>
      <c r="P128" s="195"/>
      <c r="Q128" s="195"/>
      <c r="R128" s="318" t="str">
        <f t="shared" si="14"/>
        <v/>
      </c>
      <c r="S128" s="438"/>
      <c r="T128" s="182"/>
      <c r="U128" s="27"/>
      <c r="V128" s="182"/>
      <c r="W128" s="169"/>
      <c r="Y128" s="304">
        <f t="shared" si="19"/>
        <v>0</v>
      </c>
      <c r="Z128" s="305">
        <f t="shared" si="20"/>
        <v>0</v>
      </c>
      <c r="AH128" s="304">
        <f t="shared" si="17"/>
        <v>0</v>
      </c>
      <c r="AI128" s="305">
        <f t="shared" si="18"/>
        <v>0</v>
      </c>
    </row>
    <row r="129" spans="1:35" ht="15" customHeight="1" x14ac:dyDescent="0.25">
      <c r="A129" s="34"/>
      <c r="B129" s="35"/>
      <c r="C129" s="175"/>
      <c r="D129" s="182"/>
      <c r="E129" s="210"/>
      <c r="F129" s="168"/>
      <c r="G129" s="169"/>
      <c r="H129" s="192"/>
      <c r="I129" s="193"/>
      <c r="J129" s="194"/>
      <c r="K129" s="194"/>
      <c r="L129" s="194"/>
      <c r="M129" s="195"/>
      <c r="N129" s="196"/>
      <c r="O129" s="195"/>
      <c r="P129" s="195"/>
      <c r="Q129" s="195"/>
      <c r="R129" s="318" t="str">
        <f t="shared" si="14"/>
        <v/>
      </c>
      <c r="S129" s="438"/>
      <c r="T129" s="182"/>
      <c r="U129" s="27"/>
      <c r="V129" s="182"/>
      <c r="W129" s="169"/>
      <c r="Y129" s="304">
        <f t="shared" si="19"/>
        <v>0</v>
      </c>
      <c r="Z129" s="305">
        <f t="shared" si="20"/>
        <v>0</v>
      </c>
      <c r="AH129" s="304">
        <f t="shared" si="17"/>
        <v>0</v>
      </c>
      <c r="AI129" s="305">
        <f t="shared" si="18"/>
        <v>0</v>
      </c>
    </row>
    <row r="130" spans="1:35" ht="15" customHeight="1" x14ac:dyDescent="0.25">
      <c r="A130" s="34"/>
      <c r="B130" s="35"/>
      <c r="C130" s="175"/>
      <c r="D130" s="182"/>
      <c r="E130" s="210"/>
      <c r="F130" s="168"/>
      <c r="G130" s="169"/>
      <c r="H130" s="192"/>
      <c r="I130" s="193"/>
      <c r="J130" s="194"/>
      <c r="K130" s="194"/>
      <c r="L130" s="194"/>
      <c r="M130" s="195"/>
      <c r="N130" s="196"/>
      <c r="O130" s="195"/>
      <c r="P130" s="195"/>
      <c r="Q130" s="195"/>
      <c r="R130" s="318" t="str">
        <f t="shared" si="14"/>
        <v/>
      </c>
      <c r="S130" s="438"/>
      <c r="T130" s="182"/>
      <c r="U130" s="27"/>
      <c r="V130" s="182"/>
      <c r="W130" s="169"/>
      <c r="Y130" s="304">
        <f t="shared" si="19"/>
        <v>0</v>
      </c>
      <c r="Z130" s="305">
        <f t="shared" si="20"/>
        <v>0</v>
      </c>
      <c r="AH130" s="304">
        <f t="shared" si="17"/>
        <v>0</v>
      </c>
      <c r="AI130" s="305">
        <f t="shared" si="18"/>
        <v>0</v>
      </c>
    </row>
    <row r="131" spans="1:35" ht="15" customHeight="1" x14ac:dyDescent="0.25">
      <c r="A131" s="34"/>
      <c r="B131" s="35"/>
      <c r="C131" s="175"/>
      <c r="D131" s="182"/>
      <c r="E131" s="210"/>
      <c r="F131" s="168"/>
      <c r="G131" s="169"/>
      <c r="H131" s="192"/>
      <c r="I131" s="193"/>
      <c r="J131" s="194"/>
      <c r="K131" s="194"/>
      <c r="L131" s="194"/>
      <c r="M131" s="195"/>
      <c r="N131" s="196"/>
      <c r="O131" s="195"/>
      <c r="P131" s="195"/>
      <c r="Q131" s="195"/>
      <c r="R131" s="318" t="str">
        <f t="shared" si="14"/>
        <v/>
      </c>
      <c r="S131" s="438"/>
      <c r="T131" s="182"/>
      <c r="U131" s="27"/>
      <c r="V131" s="182"/>
      <c r="W131" s="169"/>
      <c r="Y131" s="304">
        <f t="shared" si="19"/>
        <v>0</v>
      </c>
      <c r="Z131" s="305">
        <f t="shared" si="20"/>
        <v>0</v>
      </c>
      <c r="AH131" s="304">
        <f t="shared" si="17"/>
        <v>0</v>
      </c>
      <c r="AI131" s="305">
        <f t="shared" si="18"/>
        <v>0</v>
      </c>
    </row>
    <row r="132" spans="1:35" ht="15" customHeight="1" x14ac:dyDescent="0.25">
      <c r="A132" s="34"/>
      <c r="B132" s="35"/>
      <c r="C132" s="175"/>
      <c r="D132" s="182"/>
      <c r="E132" s="210"/>
      <c r="F132" s="168"/>
      <c r="G132" s="169"/>
      <c r="H132" s="192"/>
      <c r="I132" s="193"/>
      <c r="J132" s="194"/>
      <c r="K132" s="194"/>
      <c r="L132" s="194"/>
      <c r="M132" s="195"/>
      <c r="N132" s="196"/>
      <c r="O132" s="195"/>
      <c r="P132" s="195"/>
      <c r="Q132" s="195"/>
      <c r="R132" s="318" t="str">
        <f t="shared" si="14"/>
        <v/>
      </c>
      <c r="S132" s="438"/>
      <c r="T132" s="182"/>
      <c r="U132" s="27"/>
      <c r="V132" s="182"/>
      <c r="W132" s="169"/>
      <c r="Y132" s="304">
        <f t="shared" si="19"/>
        <v>0</v>
      </c>
      <c r="Z132" s="305">
        <f t="shared" si="20"/>
        <v>0</v>
      </c>
      <c r="AH132" s="304">
        <f t="shared" si="17"/>
        <v>0</v>
      </c>
      <c r="AI132" s="305">
        <f t="shared" si="18"/>
        <v>0</v>
      </c>
    </row>
    <row r="133" spans="1:35" ht="15" customHeight="1" x14ac:dyDescent="0.25">
      <c r="A133" s="34"/>
      <c r="B133" s="35"/>
      <c r="C133" s="175"/>
      <c r="D133" s="182"/>
      <c r="E133" s="210"/>
      <c r="F133" s="168"/>
      <c r="G133" s="169"/>
      <c r="H133" s="192"/>
      <c r="I133" s="193"/>
      <c r="J133" s="194"/>
      <c r="K133" s="194"/>
      <c r="L133" s="194"/>
      <c r="M133" s="195"/>
      <c r="N133" s="196"/>
      <c r="O133" s="195"/>
      <c r="P133" s="195"/>
      <c r="Q133" s="195"/>
      <c r="R133" s="318" t="str">
        <f t="shared" si="14"/>
        <v/>
      </c>
      <c r="S133" s="438"/>
      <c r="T133" s="182"/>
      <c r="U133" s="27"/>
      <c r="V133" s="182"/>
      <c r="W133" s="169"/>
      <c r="Y133" s="304">
        <f t="shared" si="19"/>
        <v>0</v>
      </c>
      <c r="Z133" s="305">
        <f t="shared" si="20"/>
        <v>0</v>
      </c>
      <c r="AH133" s="304">
        <f t="shared" si="17"/>
        <v>0</v>
      </c>
      <c r="AI133" s="305">
        <f t="shared" si="18"/>
        <v>0</v>
      </c>
    </row>
    <row r="134" spans="1:35" ht="15" customHeight="1" x14ac:dyDescent="0.25">
      <c r="A134" s="34"/>
      <c r="B134" s="35"/>
      <c r="C134" s="175"/>
      <c r="D134" s="182"/>
      <c r="E134" s="210"/>
      <c r="F134" s="168"/>
      <c r="G134" s="169"/>
      <c r="H134" s="192"/>
      <c r="I134" s="193"/>
      <c r="J134" s="194"/>
      <c r="K134" s="194"/>
      <c r="L134" s="194"/>
      <c r="M134" s="195"/>
      <c r="N134" s="196"/>
      <c r="O134" s="195"/>
      <c r="P134" s="195"/>
      <c r="Q134" s="195"/>
      <c r="R134" s="318" t="str">
        <f t="shared" si="14"/>
        <v/>
      </c>
      <c r="S134" s="438"/>
      <c r="T134" s="182"/>
      <c r="U134" s="27"/>
      <c r="V134" s="182"/>
      <c r="W134" s="169"/>
      <c r="Y134" s="304">
        <f t="shared" si="19"/>
        <v>0</v>
      </c>
      <c r="Z134" s="305">
        <f t="shared" si="20"/>
        <v>0</v>
      </c>
      <c r="AH134" s="304">
        <f t="shared" si="17"/>
        <v>0</v>
      </c>
      <c r="AI134" s="305">
        <f t="shared" si="18"/>
        <v>0</v>
      </c>
    </row>
    <row r="135" spans="1:35" ht="15" customHeight="1" x14ac:dyDescent="0.25">
      <c r="A135" s="34"/>
      <c r="B135" s="35"/>
      <c r="C135" s="175"/>
      <c r="D135" s="182"/>
      <c r="E135" s="210"/>
      <c r="F135" s="168"/>
      <c r="G135" s="169"/>
      <c r="H135" s="192"/>
      <c r="I135" s="193"/>
      <c r="J135" s="194"/>
      <c r="K135" s="194"/>
      <c r="L135" s="194"/>
      <c r="M135" s="195"/>
      <c r="N135" s="196"/>
      <c r="O135" s="195"/>
      <c r="P135" s="195"/>
      <c r="Q135" s="195"/>
      <c r="R135" s="318" t="str">
        <f t="shared" si="14"/>
        <v/>
      </c>
      <c r="S135" s="438"/>
      <c r="T135" s="182"/>
      <c r="U135" s="27"/>
      <c r="V135" s="182"/>
      <c r="W135" s="169"/>
      <c r="Y135" s="304">
        <f t="shared" si="19"/>
        <v>0</v>
      </c>
      <c r="Z135" s="305">
        <f t="shared" si="20"/>
        <v>0</v>
      </c>
      <c r="AH135" s="304">
        <f t="shared" si="17"/>
        <v>0</v>
      </c>
      <c r="AI135" s="305">
        <f t="shared" si="18"/>
        <v>0</v>
      </c>
    </row>
    <row r="136" spans="1:35" ht="15" customHeight="1" x14ac:dyDescent="0.25">
      <c r="A136" s="34"/>
      <c r="B136" s="35"/>
      <c r="C136" s="175"/>
      <c r="D136" s="182"/>
      <c r="E136" s="210"/>
      <c r="F136" s="168"/>
      <c r="G136" s="169"/>
      <c r="H136" s="192"/>
      <c r="I136" s="193"/>
      <c r="J136" s="194"/>
      <c r="K136" s="194"/>
      <c r="L136" s="194"/>
      <c r="M136" s="195"/>
      <c r="N136" s="196"/>
      <c r="O136" s="195"/>
      <c r="P136" s="195"/>
      <c r="Q136" s="195"/>
      <c r="R136" s="318" t="str">
        <f t="shared" si="14"/>
        <v/>
      </c>
      <c r="S136" s="438"/>
      <c r="T136" s="182"/>
      <c r="U136" s="27"/>
      <c r="V136" s="182"/>
      <c r="W136" s="169"/>
      <c r="Y136" s="304">
        <f t="shared" si="19"/>
        <v>0</v>
      </c>
      <c r="Z136" s="305">
        <f t="shared" si="20"/>
        <v>0</v>
      </c>
      <c r="AH136" s="304">
        <f t="shared" si="17"/>
        <v>0</v>
      </c>
      <c r="AI136" s="305">
        <f t="shared" si="18"/>
        <v>0</v>
      </c>
    </row>
    <row r="137" spans="1:35" ht="15" customHeight="1" x14ac:dyDescent="0.25">
      <c r="A137" s="34"/>
      <c r="B137" s="35"/>
      <c r="C137" s="175"/>
      <c r="D137" s="182"/>
      <c r="E137" s="210"/>
      <c r="F137" s="168"/>
      <c r="G137" s="169"/>
      <c r="H137" s="192"/>
      <c r="I137" s="193"/>
      <c r="J137" s="194"/>
      <c r="K137" s="194"/>
      <c r="L137" s="194"/>
      <c r="M137" s="195"/>
      <c r="N137" s="196"/>
      <c r="O137" s="195"/>
      <c r="P137" s="195"/>
      <c r="Q137" s="195"/>
      <c r="R137" s="318" t="str">
        <f t="shared" si="14"/>
        <v/>
      </c>
      <c r="S137" s="438"/>
      <c r="T137" s="182"/>
      <c r="U137" s="27"/>
      <c r="V137" s="182"/>
      <c r="W137" s="169"/>
      <c r="Y137" s="304">
        <f t="shared" si="19"/>
        <v>0</v>
      </c>
      <c r="Z137" s="305">
        <f t="shared" si="20"/>
        <v>0</v>
      </c>
      <c r="AH137" s="304">
        <f t="shared" si="17"/>
        <v>0</v>
      </c>
      <c r="AI137" s="305">
        <f t="shared" si="18"/>
        <v>0</v>
      </c>
    </row>
    <row r="138" spans="1:35" ht="15" customHeight="1" x14ac:dyDescent="0.25">
      <c r="A138" s="34"/>
      <c r="B138" s="35"/>
      <c r="C138" s="175"/>
      <c r="D138" s="182"/>
      <c r="E138" s="210"/>
      <c r="F138" s="168"/>
      <c r="G138" s="169"/>
      <c r="H138" s="192"/>
      <c r="I138" s="193"/>
      <c r="J138" s="194"/>
      <c r="K138" s="194"/>
      <c r="L138" s="194"/>
      <c r="M138" s="195"/>
      <c r="N138" s="196"/>
      <c r="O138" s="195"/>
      <c r="P138" s="195"/>
      <c r="Q138" s="195"/>
      <c r="R138" s="318" t="str">
        <f t="shared" si="14"/>
        <v/>
      </c>
      <c r="S138" s="438"/>
      <c r="T138" s="182"/>
      <c r="U138" s="27"/>
      <c r="V138" s="182"/>
      <c r="W138" s="169"/>
      <c r="Y138" s="304">
        <f t="shared" si="19"/>
        <v>0</v>
      </c>
      <c r="Z138" s="305">
        <f t="shared" si="20"/>
        <v>0</v>
      </c>
      <c r="AH138" s="304">
        <f t="shared" si="17"/>
        <v>0</v>
      </c>
      <c r="AI138" s="305">
        <f t="shared" si="18"/>
        <v>0</v>
      </c>
    </row>
    <row r="139" spans="1:35" ht="15" customHeight="1" x14ac:dyDescent="0.25">
      <c r="A139" s="34"/>
      <c r="B139" s="35"/>
      <c r="C139" s="175"/>
      <c r="D139" s="182"/>
      <c r="E139" s="210"/>
      <c r="F139" s="168"/>
      <c r="G139" s="169"/>
      <c r="H139" s="192"/>
      <c r="I139" s="193"/>
      <c r="J139" s="194"/>
      <c r="K139" s="194"/>
      <c r="L139" s="194"/>
      <c r="M139" s="195"/>
      <c r="N139" s="196"/>
      <c r="O139" s="195"/>
      <c r="P139" s="195"/>
      <c r="Q139" s="195"/>
      <c r="R139" s="318" t="str">
        <f t="shared" si="14"/>
        <v/>
      </c>
      <c r="S139" s="438"/>
      <c r="T139" s="182"/>
      <c r="U139" s="27"/>
      <c r="V139" s="182"/>
      <c r="W139" s="169"/>
      <c r="Y139" s="304">
        <f t="shared" si="19"/>
        <v>0</v>
      </c>
      <c r="Z139" s="305">
        <f t="shared" si="20"/>
        <v>0</v>
      </c>
      <c r="AH139" s="304">
        <f t="shared" si="17"/>
        <v>0</v>
      </c>
      <c r="AI139" s="305">
        <f t="shared" si="18"/>
        <v>0</v>
      </c>
    </row>
    <row r="140" spans="1:35" ht="15" customHeight="1" x14ac:dyDescent="0.25">
      <c r="A140" s="34"/>
      <c r="B140" s="35"/>
      <c r="C140" s="175"/>
      <c r="D140" s="182"/>
      <c r="E140" s="210"/>
      <c r="F140" s="168"/>
      <c r="G140" s="169"/>
      <c r="H140" s="192"/>
      <c r="I140" s="193"/>
      <c r="J140" s="194"/>
      <c r="K140" s="194"/>
      <c r="L140" s="194"/>
      <c r="M140" s="195"/>
      <c r="N140" s="196"/>
      <c r="O140" s="195"/>
      <c r="P140" s="195"/>
      <c r="Q140" s="195"/>
      <c r="R140" s="318" t="str">
        <f t="shared" si="14"/>
        <v/>
      </c>
      <c r="S140" s="438"/>
      <c r="T140" s="182"/>
      <c r="U140" s="27"/>
      <c r="V140" s="182"/>
      <c r="W140" s="169"/>
      <c r="Y140" s="304">
        <f t="shared" si="19"/>
        <v>0</v>
      </c>
      <c r="Z140" s="305">
        <f t="shared" si="20"/>
        <v>0</v>
      </c>
      <c r="AH140" s="304">
        <f t="shared" si="17"/>
        <v>0</v>
      </c>
      <c r="AI140" s="305">
        <f t="shared" si="18"/>
        <v>0</v>
      </c>
    </row>
    <row r="141" spans="1:35" ht="15" customHeight="1" x14ac:dyDescent="0.25">
      <c r="A141" s="34"/>
      <c r="B141" s="35"/>
      <c r="C141" s="175"/>
      <c r="D141" s="182"/>
      <c r="E141" s="210"/>
      <c r="F141" s="168"/>
      <c r="G141" s="169"/>
      <c r="H141" s="192"/>
      <c r="I141" s="193"/>
      <c r="J141" s="194"/>
      <c r="K141" s="194"/>
      <c r="L141" s="194"/>
      <c r="M141" s="195"/>
      <c r="N141" s="196"/>
      <c r="O141" s="195"/>
      <c r="P141" s="195"/>
      <c r="Q141" s="195"/>
      <c r="R141" s="318" t="str">
        <f t="shared" si="14"/>
        <v/>
      </c>
      <c r="S141" s="438"/>
      <c r="T141" s="182"/>
      <c r="U141" s="27"/>
      <c r="V141" s="182"/>
      <c r="W141" s="169"/>
      <c r="Y141" s="304">
        <f t="shared" si="19"/>
        <v>0</v>
      </c>
      <c r="Z141" s="305">
        <f t="shared" si="20"/>
        <v>0</v>
      </c>
      <c r="AH141" s="304">
        <f t="shared" si="17"/>
        <v>0</v>
      </c>
      <c r="AI141" s="305">
        <f t="shared" si="18"/>
        <v>0</v>
      </c>
    </row>
    <row r="142" spans="1:35" ht="15" customHeight="1" x14ac:dyDescent="0.25">
      <c r="A142" s="34"/>
      <c r="B142" s="35"/>
      <c r="C142" s="175"/>
      <c r="D142" s="182"/>
      <c r="E142" s="210"/>
      <c r="F142" s="168"/>
      <c r="G142" s="169"/>
      <c r="H142" s="192"/>
      <c r="I142" s="193"/>
      <c r="J142" s="194"/>
      <c r="K142" s="194"/>
      <c r="L142" s="194"/>
      <c r="M142" s="195"/>
      <c r="N142" s="196"/>
      <c r="O142" s="195"/>
      <c r="P142" s="195"/>
      <c r="Q142" s="195"/>
      <c r="R142" s="318" t="str">
        <f t="shared" si="14"/>
        <v/>
      </c>
      <c r="S142" s="438"/>
      <c r="T142" s="182"/>
      <c r="U142" s="27"/>
      <c r="V142" s="182"/>
      <c r="W142" s="169"/>
      <c r="Y142" s="304">
        <f t="shared" si="19"/>
        <v>0</v>
      </c>
      <c r="Z142" s="305">
        <f t="shared" si="20"/>
        <v>0</v>
      </c>
      <c r="AH142" s="304">
        <f t="shared" si="17"/>
        <v>0</v>
      </c>
      <c r="AI142" s="305">
        <f t="shared" si="18"/>
        <v>0</v>
      </c>
    </row>
    <row r="143" spans="1:35" ht="15" customHeight="1" x14ac:dyDescent="0.25">
      <c r="A143" s="34"/>
      <c r="B143" s="35"/>
      <c r="C143" s="175"/>
      <c r="D143" s="182"/>
      <c r="E143" s="210"/>
      <c r="F143" s="168"/>
      <c r="G143" s="169"/>
      <c r="H143" s="192"/>
      <c r="I143" s="193"/>
      <c r="J143" s="194"/>
      <c r="K143" s="194"/>
      <c r="L143" s="194"/>
      <c r="M143" s="195"/>
      <c r="N143" s="196"/>
      <c r="O143" s="195"/>
      <c r="P143" s="195"/>
      <c r="Q143" s="195"/>
      <c r="R143" s="318" t="str">
        <f t="shared" si="14"/>
        <v/>
      </c>
      <c r="S143" s="438"/>
      <c r="T143" s="182"/>
      <c r="U143" s="27"/>
      <c r="V143" s="182"/>
      <c r="W143" s="169"/>
      <c r="Y143" s="304">
        <f t="shared" si="19"/>
        <v>0</v>
      </c>
      <c r="Z143" s="305">
        <f t="shared" si="20"/>
        <v>0</v>
      </c>
      <c r="AH143" s="304">
        <f t="shared" si="17"/>
        <v>0</v>
      </c>
      <c r="AI143" s="305">
        <f t="shared" si="18"/>
        <v>0</v>
      </c>
    </row>
    <row r="144" spans="1:35" ht="15" customHeight="1" x14ac:dyDescent="0.25">
      <c r="A144" s="34"/>
      <c r="B144" s="35"/>
      <c r="C144" s="175"/>
      <c r="D144" s="182"/>
      <c r="E144" s="210"/>
      <c r="F144" s="168"/>
      <c r="G144" s="169"/>
      <c r="H144" s="192"/>
      <c r="I144" s="193"/>
      <c r="J144" s="194"/>
      <c r="K144" s="194"/>
      <c r="L144" s="194"/>
      <c r="M144" s="195"/>
      <c r="N144" s="196"/>
      <c r="O144" s="195"/>
      <c r="P144" s="195"/>
      <c r="Q144" s="195"/>
      <c r="R144" s="318" t="str">
        <f t="shared" si="14"/>
        <v/>
      </c>
      <c r="S144" s="438"/>
      <c r="T144" s="182"/>
      <c r="U144" s="27"/>
      <c r="V144" s="182"/>
      <c r="W144" s="169"/>
      <c r="Y144" s="304">
        <f t="shared" si="19"/>
        <v>0</v>
      </c>
      <c r="Z144" s="305">
        <f t="shared" si="20"/>
        <v>0</v>
      </c>
      <c r="AH144" s="304">
        <f t="shared" si="17"/>
        <v>0</v>
      </c>
      <c r="AI144" s="305">
        <f t="shared" si="18"/>
        <v>0</v>
      </c>
    </row>
    <row r="145" spans="1:35" ht="15" customHeight="1" x14ac:dyDescent="0.25">
      <c r="A145" s="34"/>
      <c r="B145" s="35"/>
      <c r="C145" s="175"/>
      <c r="D145" s="182"/>
      <c r="E145" s="210"/>
      <c r="F145" s="168"/>
      <c r="G145" s="169"/>
      <c r="H145" s="192"/>
      <c r="I145" s="193"/>
      <c r="J145" s="194"/>
      <c r="K145" s="194"/>
      <c r="L145" s="194"/>
      <c r="M145" s="195"/>
      <c r="N145" s="196"/>
      <c r="O145" s="195"/>
      <c r="P145" s="195"/>
      <c r="Q145" s="195"/>
      <c r="R145" s="318" t="str">
        <f t="shared" si="14"/>
        <v/>
      </c>
      <c r="S145" s="438"/>
      <c r="T145" s="182"/>
      <c r="U145" s="27"/>
      <c r="V145" s="182"/>
      <c r="W145" s="169"/>
      <c r="Y145" s="304">
        <f t="shared" si="19"/>
        <v>0</v>
      </c>
      <c r="Z145" s="305">
        <f t="shared" si="20"/>
        <v>0</v>
      </c>
      <c r="AH145" s="304">
        <f t="shared" si="17"/>
        <v>0</v>
      </c>
      <c r="AI145" s="305">
        <f t="shared" si="18"/>
        <v>0</v>
      </c>
    </row>
    <row r="146" spans="1:35" ht="15" customHeight="1" x14ac:dyDescent="0.25">
      <c r="A146" s="34"/>
      <c r="B146" s="35"/>
      <c r="C146" s="175"/>
      <c r="D146" s="182"/>
      <c r="E146" s="210"/>
      <c r="F146" s="168"/>
      <c r="G146" s="169"/>
      <c r="H146" s="192"/>
      <c r="I146" s="193"/>
      <c r="J146" s="194"/>
      <c r="K146" s="194"/>
      <c r="L146" s="194"/>
      <c r="M146" s="195"/>
      <c r="N146" s="196"/>
      <c r="O146" s="195"/>
      <c r="P146" s="195"/>
      <c r="Q146" s="195"/>
      <c r="R146" s="318" t="str">
        <f t="shared" ref="R146:R196" si="21">IF(SUM(D146:E146)=0,"",SUM(D146:E146))</f>
        <v/>
      </c>
      <c r="S146" s="438"/>
      <c r="T146" s="182"/>
      <c r="U146" s="27"/>
      <c r="V146" s="182"/>
      <c r="W146" s="169"/>
      <c r="Y146" s="304">
        <f t="shared" ref="Y146:Y177" si="22">D146*F146</f>
        <v>0</v>
      </c>
      <c r="Z146" s="305">
        <f t="shared" ref="Z146:Z177" si="23">E146*G146</f>
        <v>0</v>
      </c>
      <c r="AH146" s="304">
        <f t="shared" ref="AH146:AH196" si="24">T146*U146</f>
        <v>0</v>
      </c>
      <c r="AI146" s="305">
        <f t="shared" ref="AI146:AI196" si="25">V146*W146</f>
        <v>0</v>
      </c>
    </row>
    <row r="147" spans="1:35" ht="15" customHeight="1" x14ac:dyDescent="0.25">
      <c r="A147" s="34"/>
      <c r="B147" s="35"/>
      <c r="C147" s="175"/>
      <c r="D147" s="182"/>
      <c r="E147" s="210"/>
      <c r="F147" s="168"/>
      <c r="G147" s="169"/>
      <c r="H147" s="192"/>
      <c r="I147" s="193"/>
      <c r="J147" s="194"/>
      <c r="K147" s="194"/>
      <c r="L147" s="194"/>
      <c r="M147" s="195"/>
      <c r="N147" s="196"/>
      <c r="O147" s="195"/>
      <c r="P147" s="195"/>
      <c r="Q147" s="195"/>
      <c r="R147" s="318" t="str">
        <f t="shared" si="21"/>
        <v/>
      </c>
      <c r="S147" s="438"/>
      <c r="T147" s="182"/>
      <c r="U147" s="27"/>
      <c r="V147" s="182"/>
      <c r="W147" s="169"/>
      <c r="Y147" s="304">
        <f t="shared" si="22"/>
        <v>0</v>
      </c>
      <c r="Z147" s="305">
        <f t="shared" si="23"/>
        <v>0</v>
      </c>
      <c r="AH147" s="304">
        <f t="shared" si="24"/>
        <v>0</v>
      </c>
      <c r="AI147" s="305">
        <f t="shared" si="25"/>
        <v>0</v>
      </c>
    </row>
    <row r="148" spans="1:35" ht="15" customHeight="1" x14ac:dyDescent="0.25">
      <c r="A148" s="34"/>
      <c r="B148" s="35"/>
      <c r="C148" s="175"/>
      <c r="D148" s="182"/>
      <c r="E148" s="210"/>
      <c r="F148" s="168"/>
      <c r="G148" s="169"/>
      <c r="H148" s="192"/>
      <c r="I148" s="193"/>
      <c r="J148" s="194"/>
      <c r="K148" s="194"/>
      <c r="L148" s="194"/>
      <c r="M148" s="195"/>
      <c r="N148" s="196"/>
      <c r="O148" s="195"/>
      <c r="P148" s="195"/>
      <c r="Q148" s="195"/>
      <c r="R148" s="318" t="str">
        <f t="shared" si="21"/>
        <v/>
      </c>
      <c r="S148" s="438"/>
      <c r="T148" s="182"/>
      <c r="U148" s="27"/>
      <c r="V148" s="182"/>
      <c r="W148" s="169"/>
      <c r="Y148" s="304">
        <f t="shared" si="22"/>
        <v>0</v>
      </c>
      <c r="Z148" s="305">
        <f t="shared" si="23"/>
        <v>0</v>
      </c>
      <c r="AH148" s="304">
        <f t="shared" si="24"/>
        <v>0</v>
      </c>
      <c r="AI148" s="305">
        <f t="shared" si="25"/>
        <v>0</v>
      </c>
    </row>
    <row r="149" spans="1:35" ht="15" customHeight="1" x14ac:dyDescent="0.25">
      <c r="A149" s="34"/>
      <c r="B149" s="35"/>
      <c r="C149" s="175"/>
      <c r="D149" s="182"/>
      <c r="E149" s="210"/>
      <c r="F149" s="168"/>
      <c r="G149" s="169"/>
      <c r="H149" s="192"/>
      <c r="I149" s="193"/>
      <c r="J149" s="194"/>
      <c r="K149" s="194"/>
      <c r="L149" s="194"/>
      <c r="M149" s="195"/>
      <c r="N149" s="196"/>
      <c r="O149" s="195"/>
      <c r="P149" s="195"/>
      <c r="Q149" s="195"/>
      <c r="R149" s="318" t="str">
        <f t="shared" si="21"/>
        <v/>
      </c>
      <c r="S149" s="438"/>
      <c r="T149" s="182"/>
      <c r="U149" s="27"/>
      <c r="V149" s="182"/>
      <c r="W149" s="169"/>
      <c r="Y149" s="304">
        <f t="shared" si="22"/>
        <v>0</v>
      </c>
      <c r="Z149" s="305">
        <f t="shared" si="23"/>
        <v>0</v>
      </c>
      <c r="AH149" s="304">
        <f t="shared" si="24"/>
        <v>0</v>
      </c>
      <c r="AI149" s="305">
        <f t="shared" si="25"/>
        <v>0</v>
      </c>
    </row>
    <row r="150" spans="1:35" ht="15" customHeight="1" x14ac:dyDescent="0.25">
      <c r="A150" s="34"/>
      <c r="B150" s="35"/>
      <c r="C150" s="175"/>
      <c r="D150" s="182"/>
      <c r="E150" s="210"/>
      <c r="F150" s="168"/>
      <c r="G150" s="169"/>
      <c r="H150" s="192"/>
      <c r="I150" s="193"/>
      <c r="J150" s="194"/>
      <c r="K150" s="194"/>
      <c r="L150" s="194"/>
      <c r="M150" s="195"/>
      <c r="N150" s="196"/>
      <c r="O150" s="195"/>
      <c r="P150" s="195"/>
      <c r="Q150" s="195"/>
      <c r="R150" s="318" t="str">
        <f t="shared" si="21"/>
        <v/>
      </c>
      <c r="S150" s="438"/>
      <c r="T150" s="182"/>
      <c r="U150" s="27"/>
      <c r="V150" s="182"/>
      <c r="W150" s="169"/>
      <c r="Y150" s="304">
        <f t="shared" si="22"/>
        <v>0</v>
      </c>
      <c r="Z150" s="305">
        <f t="shared" si="23"/>
        <v>0</v>
      </c>
      <c r="AH150" s="304">
        <f t="shared" si="24"/>
        <v>0</v>
      </c>
      <c r="AI150" s="305">
        <f t="shared" si="25"/>
        <v>0</v>
      </c>
    </row>
    <row r="151" spans="1:35" ht="15" customHeight="1" x14ac:dyDescent="0.25">
      <c r="A151" s="34"/>
      <c r="B151" s="35"/>
      <c r="C151" s="175"/>
      <c r="D151" s="182"/>
      <c r="E151" s="210"/>
      <c r="F151" s="168"/>
      <c r="G151" s="169"/>
      <c r="H151" s="192"/>
      <c r="I151" s="193"/>
      <c r="J151" s="194"/>
      <c r="K151" s="194"/>
      <c r="L151" s="194"/>
      <c r="M151" s="195"/>
      <c r="N151" s="196"/>
      <c r="O151" s="195"/>
      <c r="P151" s="195"/>
      <c r="Q151" s="195"/>
      <c r="R151" s="318" t="str">
        <f t="shared" si="21"/>
        <v/>
      </c>
      <c r="S151" s="438"/>
      <c r="T151" s="182"/>
      <c r="U151" s="27"/>
      <c r="V151" s="182"/>
      <c r="W151" s="169"/>
      <c r="Y151" s="304">
        <f t="shared" si="22"/>
        <v>0</v>
      </c>
      <c r="Z151" s="305">
        <f t="shared" si="23"/>
        <v>0</v>
      </c>
      <c r="AH151" s="304">
        <f t="shared" si="24"/>
        <v>0</v>
      </c>
      <c r="AI151" s="305">
        <f t="shared" si="25"/>
        <v>0</v>
      </c>
    </row>
    <row r="152" spans="1:35" ht="15" customHeight="1" x14ac:dyDescent="0.25">
      <c r="A152" s="34"/>
      <c r="B152" s="35"/>
      <c r="C152" s="175"/>
      <c r="D152" s="182"/>
      <c r="E152" s="210"/>
      <c r="F152" s="168"/>
      <c r="G152" s="169"/>
      <c r="H152" s="192"/>
      <c r="I152" s="193"/>
      <c r="J152" s="194"/>
      <c r="K152" s="194"/>
      <c r="L152" s="194"/>
      <c r="M152" s="195"/>
      <c r="N152" s="196"/>
      <c r="O152" s="195"/>
      <c r="P152" s="195"/>
      <c r="Q152" s="195"/>
      <c r="R152" s="318" t="str">
        <f t="shared" si="21"/>
        <v/>
      </c>
      <c r="S152" s="438"/>
      <c r="T152" s="182"/>
      <c r="U152" s="27"/>
      <c r="V152" s="182"/>
      <c r="W152" s="169"/>
      <c r="Y152" s="304">
        <f t="shared" si="22"/>
        <v>0</v>
      </c>
      <c r="Z152" s="305">
        <f t="shared" si="23"/>
        <v>0</v>
      </c>
      <c r="AH152" s="304">
        <f t="shared" si="24"/>
        <v>0</v>
      </c>
      <c r="AI152" s="305">
        <f t="shared" si="25"/>
        <v>0</v>
      </c>
    </row>
    <row r="153" spans="1:35" ht="15" customHeight="1" x14ac:dyDescent="0.25">
      <c r="A153" s="34"/>
      <c r="B153" s="35"/>
      <c r="C153" s="175"/>
      <c r="D153" s="182"/>
      <c r="E153" s="210"/>
      <c r="F153" s="168"/>
      <c r="G153" s="169"/>
      <c r="H153" s="192"/>
      <c r="I153" s="193"/>
      <c r="J153" s="194"/>
      <c r="K153" s="194"/>
      <c r="L153" s="194"/>
      <c r="M153" s="195"/>
      <c r="N153" s="196"/>
      <c r="O153" s="195"/>
      <c r="P153" s="195"/>
      <c r="Q153" s="195"/>
      <c r="R153" s="318" t="str">
        <f t="shared" si="21"/>
        <v/>
      </c>
      <c r="S153" s="438"/>
      <c r="T153" s="182"/>
      <c r="U153" s="27"/>
      <c r="V153" s="182"/>
      <c r="W153" s="169"/>
      <c r="Y153" s="304">
        <f t="shared" si="22"/>
        <v>0</v>
      </c>
      <c r="Z153" s="305">
        <f t="shared" si="23"/>
        <v>0</v>
      </c>
      <c r="AH153" s="304">
        <f t="shared" si="24"/>
        <v>0</v>
      </c>
      <c r="AI153" s="305">
        <f t="shared" si="25"/>
        <v>0</v>
      </c>
    </row>
    <row r="154" spans="1:35" ht="15" customHeight="1" x14ac:dyDescent="0.25">
      <c r="A154" s="34"/>
      <c r="B154" s="35"/>
      <c r="C154" s="175"/>
      <c r="D154" s="182"/>
      <c r="E154" s="210"/>
      <c r="F154" s="168"/>
      <c r="G154" s="169"/>
      <c r="H154" s="192"/>
      <c r="I154" s="193"/>
      <c r="J154" s="194"/>
      <c r="K154" s="194"/>
      <c r="L154" s="194"/>
      <c r="M154" s="195"/>
      <c r="N154" s="196"/>
      <c r="O154" s="195"/>
      <c r="P154" s="195"/>
      <c r="Q154" s="195"/>
      <c r="R154" s="318" t="str">
        <f t="shared" si="21"/>
        <v/>
      </c>
      <c r="S154" s="438"/>
      <c r="T154" s="182"/>
      <c r="U154" s="27"/>
      <c r="V154" s="182"/>
      <c r="W154" s="169"/>
      <c r="Y154" s="304">
        <f t="shared" si="22"/>
        <v>0</v>
      </c>
      <c r="Z154" s="305">
        <f t="shared" si="23"/>
        <v>0</v>
      </c>
      <c r="AH154" s="304">
        <f t="shared" si="24"/>
        <v>0</v>
      </c>
      <c r="AI154" s="305">
        <f t="shared" si="25"/>
        <v>0</v>
      </c>
    </row>
    <row r="155" spans="1:35" ht="15" customHeight="1" x14ac:dyDescent="0.25">
      <c r="A155" s="34"/>
      <c r="B155" s="35"/>
      <c r="C155" s="175"/>
      <c r="D155" s="182"/>
      <c r="E155" s="210"/>
      <c r="F155" s="168"/>
      <c r="G155" s="169"/>
      <c r="H155" s="192"/>
      <c r="I155" s="193"/>
      <c r="J155" s="194"/>
      <c r="K155" s="194"/>
      <c r="L155" s="194"/>
      <c r="M155" s="195"/>
      <c r="N155" s="196"/>
      <c r="O155" s="195"/>
      <c r="P155" s="195"/>
      <c r="Q155" s="195"/>
      <c r="R155" s="318" t="str">
        <f t="shared" si="21"/>
        <v/>
      </c>
      <c r="S155" s="438"/>
      <c r="T155" s="182"/>
      <c r="U155" s="27"/>
      <c r="V155" s="182"/>
      <c r="W155" s="169"/>
      <c r="Y155" s="304">
        <f t="shared" si="22"/>
        <v>0</v>
      </c>
      <c r="Z155" s="305">
        <f t="shared" si="23"/>
        <v>0</v>
      </c>
      <c r="AH155" s="304">
        <f t="shared" si="24"/>
        <v>0</v>
      </c>
      <c r="AI155" s="305">
        <f t="shared" si="25"/>
        <v>0</v>
      </c>
    </row>
    <row r="156" spans="1:35" ht="15" customHeight="1" x14ac:dyDescent="0.25">
      <c r="A156" s="34"/>
      <c r="B156" s="35"/>
      <c r="C156" s="175"/>
      <c r="D156" s="182"/>
      <c r="E156" s="210"/>
      <c r="F156" s="168"/>
      <c r="G156" s="169"/>
      <c r="H156" s="192"/>
      <c r="I156" s="193"/>
      <c r="J156" s="194"/>
      <c r="K156" s="194"/>
      <c r="L156" s="194"/>
      <c r="M156" s="195"/>
      <c r="N156" s="196"/>
      <c r="O156" s="195"/>
      <c r="P156" s="195"/>
      <c r="Q156" s="195"/>
      <c r="R156" s="318" t="str">
        <f t="shared" si="21"/>
        <v/>
      </c>
      <c r="S156" s="438"/>
      <c r="T156" s="182"/>
      <c r="U156" s="27"/>
      <c r="V156" s="182"/>
      <c r="W156" s="169"/>
      <c r="Y156" s="304">
        <f t="shared" si="22"/>
        <v>0</v>
      </c>
      <c r="Z156" s="305">
        <f t="shared" si="23"/>
        <v>0</v>
      </c>
      <c r="AH156" s="304">
        <f t="shared" si="24"/>
        <v>0</v>
      </c>
      <c r="AI156" s="305">
        <f t="shared" si="25"/>
        <v>0</v>
      </c>
    </row>
    <row r="157" spans="1:35" ht="15" customHeight="1" x14ac:dyDescent="0.25">
      <c r="A157" s="34"/>
      <c r="B157" s="35"/>
      <c r="C157" s="175"/>
      <c r="D157" s="182"/>
      <c r="E157" s="210"/>
      <c r="F157" s="168"/>
      <c r="G157" s="169"/>
      <c r="H157" s="192"/>
      <c r="I157" s="193"/>
      <c r="J157" s="194"/>
      <c r="K157" s="194"/>
      <c r="L157" s="194"/>
      <c r="M157" s="195"/>
      <c r="N157" s="196"/>
      <c r="O157" s="195"/>
      <c r="P157" s="195"/>
      <c r="Q157" s="195"/>
      <c r="R157" s="318" t="str">
        <f t="shared" si="21"/>
        <v/>
      </c>
      <c r="S157" s="438"/>
      <c r="T157" s="182"/>
      <c r="U157" s="27"/>
      <c r="V157" s="182"/>
      <c r="W157" s="169"/>
      <c r="Y157" s="304">
        <f t="shared" si="22"/>
        <v>0</v>
      </c>
      <c r="Z157" s="305">
        <f t="shared" si="23"/>
        <v>0</v>
      </c>
      <c r="AH157" s="304">
        <f t="shared" si="24"/>
        <v>0</v>
      </c>
      <c r="AI157" s="305">
        <f t="shared" si="25"/>
        <v>0</v>
      </c>
    </row>
    <row r="158" spans="1:35" ht="15" customHeight="1" x14ac:dyDescent="0.25">
      <c r="A158" s="34"/>
      <c r="B158" s="35"/>
      <c r="C158" s="175"/>
      <c r="D158" s="182"/>
      <c r="E158" s="210"/>
      <c r="F158" s="168"/>
      <c r="G158" s="169"/>
      <c r="H158" s="192"/>
      <c r="I158" s="193"/>
      <c r="J158" s="194"/>
      <c r="K158" s="194"/>
      <c r="L158" s="194"/>
      <c r="M158" s="195"/>
      <c r="N158" s="196"/>
      <c r="O158" s="195"/>
      <c r="P158" s="195"/>
      <c r="Q158" s="195"/>
      <c r="R158" s="318" t="str">
        <f t="shared" si="21"/>
        <v/>
      </c>
      <c r="S158" s="438"/>
      <c r="T158" s="182"/>
      <c r="U158" s="27"/>
      <c r="V158" s="182"/>
      <c r="W158" s="169"/>
      <c r="Y158" s="304">
        <f t="shared" si="22"/>
        <v>0</v>
      </c>
      <c r="Z158" s="305">
        <f t="shared" si="23"/>
        <v>0</v>
      </c>
      <c r="AH158" s="304">
        <f t="shared" si="24"/>
        <v>0</v>
      </c>
      <c r="AI158" s="305">
        <f t="shared" si="25"/>
        <v>0</v>
      </c>
    </row>
    <row r="159" spans="1:35" ht="15" customHeight="1" x14ac:dyDescent="0.25">
      <c r="A159" s="34"/>
      <c r="B159" s="35"/>
      <c r="C159" s="175"/>
      <c r="D159" s="182"/>
      <c r="E159" s="210"/>
      <c r="F159" s="168"/>
      <c r="G159" s="169"/>
      <c r="H159" s="192"/>
      <c r="I159" s="193"/>
      <c r="J159" s="194"/>
      <c r="K159" s="194"/>
      <c r="L159" s="194"/>
      <c r="M159" s="195"/>
      <c r="N159" s="196"/>
      <c r="O159" s="195"/>
      <c r="P159" s="195"/>
      <c r="Q159" s="195"/>
      <c r="R159" s="318" t="str">
        <f t="shared" si="21"/>
        <v/>
      </c>
      <c r="S159" s="438"/>
      <c r="T159" s="182"/>
      <c r="U159" s="27"/>
      <c r="V159" s="182"/>
      <c r="W159" s="169"/>
      <c r="Y159" s="304">
        <f t="shared" si="22"/>
        <v>0</v>
      </c>
      <c r="Z159" s="305">
        <f t="shared" si="23"/>
        <v>0</v>
      </c>
      <c r="AH159" s="304">
        <f t="shared" si="24"/>
        <v>0</v>
      </c>
      <c r="AI159" s="305">
        <f t="shared" si="25"/>
        <v>0</v>
      </c>
    </row>
    <row r="160" spans="1:35" ht="15" customHeight="1" x14ac:dyDescent="0.25">
      <c r="A160" s="34"/>
      <c r="B160" s="35"/>
      <c r="C160" s="175"/>
      <c r="D160" s="182"/>
      <c r="E160" s="210"/>
      <c r="F160" s="168"/>
      <c r="G160" s="169"/>
      <c r="H160" s="192"/>
      <c r="I160" s="193"/>
      <c r="J160" s="194"/>
      <c r="K160" s="194"/>
      <c r="L160" s="194"/>
      <c r="M160" s="195"/>
      <c r="N160" s="196"/>
      <c r="O160" s="195"/>
      <c r="P160" s="195"/>
      <c r="Q160" s="195"/>
      <c r="R160" s="318" t="str">
        <f t="shared" si="21"/>
        <v/>
      </c>
      <c r="S160" s="438"/>
      <c r="T160" s="182"/>
      <c r="U160" s="27"/>
      <c r="V160" s="182"/>
      <c r="W160" s="169"/>
      <c r="Y160" s="304">
        <f t="shared" si="22"/>
        <v>0</v>
      </c>
      <c r="Z160" s="305">
        <f t="shared" si="23"/>
        <v>0</v>
      </c>
      <c r="AH160" s="304">
        <f t="shared" si="24"/>
        <v>0</v>
      </c>
      <c r="AI160" s="305">
        <f t="shared" si="25"/>
        <v>0</v>
      </c>
    </row>
    <row r="161" spans="1:35" ht="15" customHeight="1" x14ac:dyDescent="0.25">
      <c r="A161" s="34"/>
      <c r="B161" s="35"/>
      <c r="C161" s="175"/>
      <c r="D161" s="182"/>
      <c r="E161" s="210"/>
      <c r="F161" s="168"/>
      <c r="G161" s="169"/>
      <c r="H161" s="192"/>
      <c r="I161" s="193"/>
      <c r="J161" s="194"/>
      <c r="K161" s="194"/>
      <c r="L161" s="194"/>
      <c r="M161" s="195"/>
      <c r="N161" s="196"/>
      <c r="O161" s="195"/>
      <c r="P161" s="195"/>
      <c r="Q161" s="195"/>
      <c r="R161" s="318" t="str">
        <f t="shared" si="21"/>
        <v/>
      </c>
      <c r="S161" s="438"/>
      <c r="T161" s="182"/>
      <c r="U161" s="27"/>
      <c r="V161" s="182"/>
      <c r="W161" s="169"/>
      <c r="Y161" s="304">
        <f t="shared" si="22"/>
        <v>0</v>
      </c>
      <c r="Z161" s="305">
        <f t="shared" si="23"/>
        <v>0</v>
      </c>
      <c r="AH161" s="304">
        <f t="shared" si="24"/>
        <v>0</v>
      </c>
      <c r="AI161" s="305">
        <f t="shared" si="25"/>
        <v>0</v>
      </c>
    </row>
    <row r="162" spans="1:35" ht="15" customHeight="1" x14ac:dyDescent="0.25">
      <c r="A162" s="34"/>
      <c r="B162" s="35"/>
      <c r="C162" s="175"/>
      <c r="D162" s="182"/>
      <c r="E162" s="210"/>
      <c r="F162" s="168"/>
      <c r="G162" s="169"/>
      <c r="H162" s="192"/>
      <c r="I162" s="193"/>
      <c r="J162" s="194"/>
      <c r="K162" s="194"/>
      <c r="L162" s="194"/>
      <c r="M162" s="195"/>
      <c r="N162" s="196"/>
      <c r="O162" s="195"/>
      <c r="P162" s="195"/>
      <c r="Q162" s="195"/>
      <c r="R162" s="318" t="str">
        <f t="shared" si="21"/>
        <v/>
      </c>
      <c r="S162" s="438"/>
      <c r="T162" s="182"/>
      <c r="U162" s="27"/>
      <c r="V162" s="182"/>
      <c r="W162" s="169"/>
      <c r="Y162" s="304">
        <f t="shared" si="22"/>
        <v>0</v>
      </c>
      <c r="Z162" s="305">
        <f t="shared" si="23"/>
        <v>0</v>
      </c>
      <c r="AH162" s="304">
        <f t="shared" si="24"/>
        <v>0</v>
      </c>
      <c r="AI162" s="305">
        <f t="shared" si="25"/>
        <v>0</v>
      </c>
    </row>
    <row r="163" spans="1:35" ht="15" customHeight="1" x14ac:dyDescent="0.25">
      <c r="A163" s="34"/>
      <c r="B163" s="35"/>
      <c r="C163" s="175"/>
      <c r="D163" s="182"/>
      <c r="E163" s="210"/>
      <c r="F163" s="168"/>
      <c r="G163" s="169"/>
      <c r="H163" s="192"/>
      <c r="I163" s="193"/>
      <c r="J163" s="194"/>
      <c r="K163" s="194"/>
      <c r="L163" s="194"/>
      <c r="M163" s="195"/>
      <c r="N163" s="196"/>
      <c r="O163" s="195"/>
      <c r="P163" s="195"/>
      <c r="Q163" s="195"/>
      <c r="R163" s="318" t="str">
        <f t="shared" si="21"/>
        <v/>
      </c>
      <c r="S163" s="438"/>
      <c r="T163" s="182"/>
      <c r="U163" s="27"/>
      <c r="V163" s="182"/>
      <c r="W163" s="169"/>
      <c r="Y163" s="304">
        <f t="shared" si="22"/>
        <v>0</v>
      </c>
      <c r="Z163" s="305">
        <f t="shared" si="23"/>
        <v>0</v>
      </c>
      <c r="AH163" s="304">
        <f t="shared" si="24"/>
        <v>0</v>
      </c>
      <c r="AI163" s="305">
        <f t="shared" si="25"/>
        <v>0</v>
      </c>
    </row>
    <row r="164" spans="1:35" ht="15" customHeight="1" x14ac:dyDescent="0.25">
      <c r="A164" s="34"/>
      <c r="B164" s="35"/>
      <c r="C164" s="175"/>
      <c r="D164" s="182"/>
      <c r="E164" s="210"/>
      <c r="F164" s="168"/>
      <c r="G164" s="169"/>
      <c r="H164" s="192"/>
      <c r="I164" s="193"/>
      <c r="J164" s="194"/>
      <c r="K164" s="194"/>
      <c r="L164" s="194"/>
      <c r="M164" s="195"/>
      <c r="N164" s="196"/>
      <c r="O164" s="195"/>
      <c r="P164" s="195"/>
      <c r="Q164" s="195"/>
      <c r="R164" s="318" t="str">
        <f t="shared" si="21"/>
        <v/>
      </c>
      <c r="S164" s="438"/>
      <c r="T164" s="182"/>
      <c r="U164" s="27"/>
      <c r="V164" s="182"/>
      <c r="W164" s="169"/>
      <c r="Y164" s="304">
        <f t="shared" si="22"/>
        <v>0</v>
      </c>
      <c r="Z164" s="305">
        <f t="shared" si="23"/>
        <v>0</v>
      </c>
      <c r="AH164" s="304">
        <f t="shared" si="24"/>
        <v>0</v>
      </c>
      <c r="AI164" s="305">
        <f t="shared" si="25"/>
        <v>0</v>
      </c>
    </row>
    <row r="165" spans="1:35" ht="15" customHeight="1" x14ac:dyDescent="0.25">
      <c r="A165" s="34"/>
      <c r="B165" s="35"/>
      <c r="C165" s="175"/>
      <c r="D165" s="182"/>
      <c r="E165" s="210"/>
      <c r="F165" s="168"/>
      <c r="G165" s="169"/>
      <c r="H165" s="192"/>
      <c r="I165" s="193"/>
      <c r="J165" s="194"/>
      <c r="K165" s="194"/>
      <c r="L165" s="194"/>
      <c r="M165" s="195"/>
      <c r="N165" s="196"/>
      <c r="O165" s="195"/>
      <c r="P165" s="195"/>
      <c r="Q165" s="195"/>
      <c r="R165" s="318" t="str">
        <f t="shared" si="21"/>
        <v/>
      </c>
      <c r="S165" s="438"/>
      <c r="T165" s="182"/>
      <c r="U165" s="27"/>
      <c r="V165" s="182"/>
      <c r="W165" s="169"/>
      <c r="Y165" s="304">
        <f t="shared" si="22"/>
        <v>0</v>
      </c>
      <c r="Z165" s="305">
        <f t="shared" si="23"/>
        <v>0</v>
      </c>
      <c r="AH165" s="304">
        <f t="shared" si="24"/>
        <v>0</v>
      </c>
      <c r="AI165" s="305">
        <f t="shared" si="25"/>
        <v>0</v>
      </c>
    </row>
    <row r="166" spans="1:35" ht="15" customHeight="1" x14ac:dyDescent="0.25">
      <c r="A166" s="34"/>
      <c r="B166" s="35"/>
      <c r="C166" s="175"/>
      <c r="D166" s="182"/>
      <c r="E166" s="210"/>
      <c r="F166" s="168"/>
      <c r="G166" s="169"/>
      <c r="H166" s="192"/>
      <c r="I166" s="193"/>
      <c r="J166" s="194"/>
      <c r="K166" s="194"/>
      <c r="L166" s="194"/>
      <c r="M166" s="195"/>
      <c r="N166" s="196"/>
      <c r="O166" s="195"/>
      <c r="P166" s="195"/>
      <c r="Q166" s="195"/>
      <c r="R166" s="318" t="str">
        <f t="shared" si="21"/>
        <v/>
      </c>
      <c r="S166" s="438"/>
      <c r="T166" s="182"/>
      <c r="U166" s="27"/>
      <c r="V166" s="182"/>
      <c r="W166" s="169"/>
      <c r="Y166" s="304">
        <f t="shared" si="22"/>
        <v>0</v>
      </c>
      <c r="Z166" s="305">
        <f t="shared" si="23"/>
        <v>0</v>
      </c>
      <c r="AH166" s="304">
        <f t="shared" si="24"/>
        <v>0</v>
      </c>
      <c r="AI166" s="305">
        <f t="shared" si="25"/>
        <v>0</v>
      </c>
    </row>
    <row r="167" spans="1:35" ht="15" customHeight="1" x14ac:dyDescent="0.25">
      <c r="A167" s="34"/>
      <c r="B167" s="35"/>
      <c r="C167" s="175"/>
      <c r="D167" s="182"/>
      <c r="E167" s="210"/>
      <c r="F167" s="168"/>
      <c r="G167" s="169"/>
      <c r="H167" s="192"/>
      <c r="I167" s="193"/>
      <c r="J167" s="194"/>
      <c r="K167" s="194"/>
      <c r="L167" s="194"/>
      <c r="M167" s="195"/>
      <c r="N167" s="196"/>
      <c r="O167" s="195"/>
      <c r="P167" s="195"/>
      <c r="Q167" s="195"/>
      <c r="R167" s="318" t="str">
        <f t="shared" si="21"/>
        <v/>
      </c>
      <c r="S167" s="438"/>
      <c r="T167" s="182"/>
      <c r="U167" s="27"/>
      <c r="V167" s="182"/>
      <c r="W167" s="169"/>
      <c r="Y167" s="304">
        <f t="shared" si="22"/>
        <v>0</v>
      </c>
      <c r="Z167" s="305">
        <f t="shared" si="23"/>
        <v>0</v>
      </c>
      <c r="AH167" s="304">
        <f t="shared" si="24"/>
        <v>0</v>
      </c>
      <c r="AI167" s="305">
        <f t="shared" si="25"/>
        <v>0</v>
      </c>
    </row>
    <row r="168" spans="1:35" ht="15" customHeight="1" x14ac:dyDescent="0.25">
      <c r="A168" s="34"/>
      <c r="B168" s="35"/>
      <c r="C168" s="175"/>
      <c r="D168" s="182"/>
      <c r="E168" s="210"/>
      <c r="F168" s="168"/>
      <c r="G168" s="169"/>
      <c r="H168" s="192"/>
      <c r="I168" s="193"/>
      <c r="J168" s="194"/>
      <c r="K168" s="194"/>
      <c r="L168" s="194"/>
      <c r="M168" s="195"/>
      <c r="N168" s="196"/>
      <c r="O168" s="195"/>
      <c r="P168" s="195"/>
      <c r="Q168" s="195"/>
      <c r="R168" s="318" t="str">
        <f t="shared" si="21"/>
        <v/>
      </c>
      <c r="S168" s="438"/>
      <c r="T168" s="182"/>
      <c r="U168" s="27"/>
      <c r="V168" s="182"/>
      <c r="W168" s="169"/>
      <c r="Y168" s="304">
        <f t="shared" si="22"/>
        <v>0</v>
      </c>
      <c r="Z168" s="305">
        <f t="shared" si="23"/>
        <v>0</v>
      </c>
      <c r="AH168" s="304">
        <f t="shared" si="24"/>
        <v>0</v>
      </c>
      <c r="AI168" s="305">
        <f t="shared" si="25"/>
        <v>0</v>
      </c>
    </row>
    <row r="169" spans="1:35" ht="15" customHeight="1" x14ac:dyDescent="0.25">
      <c r="A169" s="34"/>
      <c r="B169" s="35"/>
      <c r="C169" s="175"/>
      <c r="D169" s="182"/>
      <c r="E169" s="210"/>
      <c r="F169" s="168"/>
      <c r="G169" s="169"/>
      <c r="H169" s="192"/>
      <c r="I169" s="193"/>
      <c r="J169" s="194"/>
      <c r="K169" s="194"/>
      <c r="L169" s="194"/>
      <c r="M169" s="195"/>
      <c r="N169" s="196"/>
      <c r="O169" s="195"/>
      <c r="P169" s="195"/>
      <c r="Q169" s="195"/>
      <c r="R169" s="318" t="str">
        <f t="shared" si="21"/>
        <v/>
      </c>
      <c r="S169" s="438"/>
      <c r="T169" s="182"/>
      <c r="U169" s="27"/>
      <c r="V169" s="182"/>
      <c r="W169" s="169"/>
      <c r="Y169" s="304">
        <f t="shared" si="22"/>
        <v>0</v>
      </c>
      <c r="Z169" s="305">
        <f t="shared" si="23"/>
        <v>0</v>
      </c>
      <c r="AH169" s="304">
        <f t="shared" si="24"/>
        <v>0</v>
      </c>
      <c r="AI169" s="305">
        <f t="shared" si="25"/>
        <v>0</v>
      </c>
    </row>
    <row r="170" spans="1:35" ht="15" customHeight="1" x14ac:dyDescent="0.25">
      <c r="A170" s="34"/>
      <c r="B170" s="35"/>
      <c r="C170" s="175"/>
      <c r="D170" s="182"/>
      <c r="E170" s="210"/>
      <c r="F170" s="168"/>
      <c r="G170" s="169"/>
      <c r="H170" s="192"/>
      <c r="I170" s="193"/>
      <c r="J170" s="194"/>
      <c r="K170" s="194"/>
      <c r="L170" s="194"/>
      <c r="M170" s="195"/>
      <c r="N170" s="196"/>
      <c r="O170" s="195"/>
      <c r="P170" s="195"/>
      <c r="Q170" s="195"/>
      <c r="R170" s="318" t="str">
        <f t="shared" si="21"/>
        <v/>
      </c>
      <c r="S170" s="438"/>
      <c r="T170" s="182"/>
      <c r="U170" s="27"/>
      <c r="V170" s="182"/>
      <c r="W170" s="169"/>
      <c r="Y170" s="304">
        <f t="shared" si="22"/>
        <v>0</v>
      </c>
      <c r="Z170" s="305">
        <f t="shared" si="23"/>
        <v>0</v>
      </c>
      <c r="AH170" s="304">
        <f t="shared" si="24"/>
        <v>0</v>
      </c>
      <c r="AI170" s="305">
        <f t="shared" si="25"/>
        <v>0</v>
      </c>
    </row>
    <row r="171" spans="1:35" ht="15" customHeight="1" x14ac:dyDescent="0.25">
      <c r="A171" s="34"/>
      <c r="B171" s="35"/>
      <c r="C171" s="175"/>
      <c r="D171" s="182"/>
      <c r="E171" s="210"/>
      <c r="F171" s="168"/>
      <c r="G171" s="169"/>
      <c r="H171" s="192"/>
      <c r="I171" s="193"/>
      <c r="J171" s="194"/>
      <c r="K171" s="194"/>
      <c r="L171" s="194"/>
      <c r="M171" s="195"/>
      <c r="N171" s="196"/>
      <c r="O171" s="195"/>
      <c r="P171" s="195"/>
      <c r="Q171" s="195"/>
      <c r="R171" s="318" t="str">
        <f t="shared" si="21"/>
        <v/>
      </c>
      <c r="S171" s="438"/>
      <c r="T171" s="182"/>
      <c r="U171" s="27"/>
      <c r="V171" s="182"/>
      <c r="W171" s="169"/>
      <c r="Y171" s="304">
        <f t="shared" si="22"/>
        <v>0</v>
      </c>
      <c r="Z171" s="305">
        <f t="shared" si="23"/>
        <v>0</v>
      </c>
      <c r="AH171" s="304">
        <f t="shared" si="24"/>
        <v>0</v>
      </c>
      <c r="AI171" s="305">
        <f t="shared" si="25"/>
        <v>0</v>
      </c>
    </row>
    <row r="172" spans="1:35" ht="15" customHeight="1" x14ac:dyDescent="0.25">
      <c r="A172" s="34"/>
      <c r="B172" s="35"/>
      <c r="C172" s="175"/>
      <c r="D172" s="182"/>
      <c r="E172" s="210"/>
      <c r="F172" s="168"/>
      <c r="G172" s="169"/>
      <c r="H172" s="192"/>
      <c r="I172" s="193"/>
      <c r="J172" s="194"/>
      <c r="K172" s="194"/>
      <c r="L172" s="194"/>
      <c r="M172" s="195"/>
      <c r="N172" s="196"/>
      <c r="O172" s="195"/>
      <c r="P172" s="195"/>
      <c r="Q172" s="195"/>
      <c r="R172" s="318" t="str">
        <f t="shared" si="21"/>
        <v/>
      </c>
      <c r="S172" s="438"/>
      <c r="T172" s="182"/>
      <c r="U172" s="27"/>
      <c r="V172" s="182"/>
      <c r="W172" s="169"/>
      <c r="Y172" s="304">
        <f t="shared" si="22"/>
        <v>0</v>
      </c>
      <c r="Z172" s="305">
        <f t="shared" si="23"/>
        <v>0</v>
      </c>
      <c r="AH172" s="304">
        <f t="shared" si="24"/>
        <v>0</v>
      </c>
      <c r="AI172" s="305">
        <f t="shared" si="25"/>
        <v>0</v>
      </c>
    </row>
    <row r="173" spans="1:35" ht="15" customHeight="1" x14ac:dyDescent="0.25">
      <c r="A173" s="34"/>
      <c r="B173" s="35"/>
      <c r="C173" s="175"/>
      <c r="D173" s="182"/>
      <c r="E173" s="210"/>
      <c r="F173" s="168"/>
      <c r="G173" s="169"/>
      <c r="H173" s="192"/>
      <c r="I173" s="193"/>
      <c r="J173" s="194"/>
      <c r="K173" s="194"/>
      <c r="L173" s="194"/>
      <c r="M173" s="195"/>
      <c r="N173" s="196"/>
      <c r="O173" s="195"/>
      <c r="P173" s="195"/>
      <c r="Q173" s="195"/>
      <c r="R173" s="318" t="str">
        <f t="shared" si="21"/>
        <v/>
      </c>
      <c r="S173" s="438"/>
      <c r="T173" s="182"/>
      <c r="U173" s="27"/>
      <c r="V173" s="182"/>
      <c r="W173" s="169"/>
      <c r="Y173" s="304">
        <f t="shared" si="22"/>
        <v>0</v>
      </c>
      <c r="Z173" s="305">
        <f t="shared" si="23"/>
        <v>0</v>
      </c>
      <c r="AH173" s="304">
        <f t="shared" si="24"/>
        <v>0</v>
      </c>
      <c r="AI173" s="305">
        <f t="shared" si="25"/>
        <v>0</v>
      </c>
    </row>
    <row r="174" spans="1:35" ht="15" customHeight="1" x14ac:dyDescent="0.25">
      <c r="A174" s="34"/>
      <c r="B174" s="35"/>
      <c r="C174" s="175"/>
      <c r="D174" s="182"/>
      <c r="E174" s="210"/>
      <c r="F174" s="168"/>
      <c r="G174" s="169"/>
      <c r="H174" s="192"/>
      <c r="I174" s="193"/>
      <c r="J174" s="194"/>
      <c r="K174" s="194"/>
      <c r="L174" s="194"/>
      <c r="M174" s="195"/>
      <c r="N174" s="196"/>
      <c r="O174" s="195"/>
      <c r="P174" s="195"/>
      <c r="Q174" s="195"/>
      <c r="R174" s="318" t="str">
        <f t="shared" si="21"/>
        <v/>
      </c>
      <c r="S174" s="438"/>
      <c r="T174" s="182"/>
      <c r="U174" s="27"/>
      <c r="V174" s="182"/>
      <c r="W174" s="169"/>
      <c r="Y174" s="304">
        <f t="shared" si="22"/>
        <v>0</v>
      </c>
      <c r="Z174" s="305">
        <f t="shared" si="23"/>
        <v>0</v>
      </c>
      <c r="AH174" s="304">
        <f t="shared" si="24"/>
        <v>0</v>
      </c>
      <c r="AI174" s="305">
        <f t="shared" si="25"/>
        <v>0</v>
      </c>
    </row>
    <row r="175" spans="1:35" ht="15" customHeight="1" x14ac:dyDescent="0.25">
      <c r="A175" s="34"/>
      <c r="B175" s="35"/>
      <c r="C175" s="175"/>
      <c r="D175" s="182"/>
      <c r="E175" s="210"/>
      <c r="F175" s="168"/>
      <c r="G175" s="169"/>
      <c r="H175" s="192"/>
      <c r="I175" s="193"/>
      <c r="J175" s="194"/>
      <c r="K175" s="194"/>
      <c r="L175" s="194"/>
      <c r="M175" s="195"/>
      <c r="N175" s="196"/>
      <c r="O175" s="195"/>
      <c r="P175" s="195"/>
      <c r="Q175" s="195"/>
      <c r="R175" s="318" t="str">
        <f t="shared" si="21"/>
        <v/>
      </c>
      <c r="S175" s="438"/>
      <c r="T175" s="182"/>
      <c r="U175" s="27"/>
      <c r="V175" s="182"/>
      <c r="W175" s="169"/>
      <c r="Y175" s="304">
        <f t="shared" si="22"/>
        <v>0</v>
      </c>
      <c r="Z175" s="305">
        <f t="shared" si="23"/>
        <v>0</v>
      </c>
      <c r="AH175" s="304">
        <f t="shared" si="24"/>
        <v>0</v>
      </c>
      <c r="AI175" s="305">
        <f t="shared" si="25"/>
        <v>0</v>
      </c>
    </row>
    <row r="176" spans="1:35" ht="15" customHeight="1" x14ac:dyDescent="0.25">
      <c r="A176" s="34"/>
      <c r="B176" s="35"/>
      <c r="C176" s="175"/>
      <c r="D176" s="182"/>
      <c r="E176" s="210"/>
      <c r="F176" s="168"/>
      <c r="G176" s="169"/>
      <c r="H176" s="192"/>
      <c r="I176" s="193"/>
      <c r="J176" s="194"/>
      <c r="K176" s="194"/>
      <c r="L176" s="194"/>
      <c r="M176" s="195"/>
      <c r="N176" s="196"/>
      <c r="O176" s="195"/>
      <c r="P176" s="195"/>
      <c r="Q176" s="195"/>
      <c r="R176" s="318" t="str">
        <f t="shared" si="21"/>
        <v/>
      </c>
      <c r="S176" s="438"/>
      <c r="T176" s="182"/>
      <c r="U176" s="27"/>
      <c r="V176" s="182"/>
      <c r="W176" s="169"/>
      <c r="Y176" s="304">
        <f t="shared" si="22"/>
        <v>0</v>
      </c>
      <c r="Z176" s="305">
        <f t="shared" si="23"/>
        <v>0</v>
      </c>
      <c r="AH176" s="304">
        <f t="shared" si="24"/>
        <v>0</v>
      </c>
      <c r="AI176" s="305">
        <f t="shared" si="25"/>
        <v>0</v>
      </c>
    </row>
    <row r="177" spans="1:35" ht="15" customHeight="1" x14ac:dyDescent="0.25">
      <c r="A177" s="34"/>
      <c r="B177" s="35"/>
      <c r="C177" s="175"/>
      <c r="D177" s="182"/>
      <c r="E177" s="210"/>
      <c r="F177" s="168"/>
      <c r="G177" s="169"/>
      <c r="H177" s="192"/>
      <c r="I177" s="193"/>
      <c r="J177" s="194"/>
      <c r="K177" s="194"/>
      <c r="L177" s="194"/>
      <c r="M177" s="195"/>
      <c r="N177" s="196"/>
      <c r="O177" s="195"/>
      <c r="P177" s="195"/>
      <c r="Q177" s="195"/>
      <c r="R177" s="318" t="str">
        <f t="shared" si="21"/>
        <v/>
      </c>
      <c r="S177" s="438"/>
      <c r="T177" s="182"/>
      <c r="U177" s="27"/>
      <c r="V177" s="182"/>
      <c r="W177" s="169"/>
      <c r="Y177" s="304">
        <f t="shared" si="22"/>
        <v>0</v>
      </c>
      <c r="Z177" s="305">
        <f t="shared" si="23"/>
        <v>0</v>
      </c>
      <c r="AH177" s="304">
        <f t="shared" si="24"/>
        <v>0</v>
      </c>
      <c r="AI177" s="305">
        <f t="shared" si="25"/>
        <v>0</v>
      </c>
    </row>
    <row r="178" spans="1:35" ht="15" customHeight="1" x14ac:dyDescent="0.25">
      <c r="A178" s="34"/>
      <c r="B178" s="35"/>
      <c r="C178" s="175"/>
      <c r="D178" s="182"/>
      <c r="E178" s="210"/>
      <c r="F178" s="168"/>
      <c r="G178" s="169"/>
      <c r="H178" s="192"/>
      <c r="I178" s="193"/>
      <c r="J178" s="194"/>
      <c r="K178" s="194"/>
      <c r="L178" s="194"/>
      <c r="M178" s="195"/>
      <c r="N178" s="196"/>
      <c r="O178" s="195"/>
      <c r="P178" s="195"/>
      <c r="Q178" s="195"/>
      <c r="R178" s="318" t="str">
        <f t="shared" si="21"/>
        <v/>
      </c>
      <c r="S178" s="438"/>
      <c r="T178" s="182"/>
      <c r="U178" s="27"/>
      <c r="V178" s="182"/>
      <c r="W178" s="169"/>
      <c r="Y178" s="304">
        <f t="shared" ref="Y178:Y196" si="26">D178*F178</f>
        <v>0</v>
      </c>
      <c r="Z178" s="305">
        <f t="shared" ref="Z178:Z196" si="27">E178*G178</f>
        <v>0</v>
      </c>
      <c r="AH178" s="304">
        <f t="shared" si="24"/>
        <v>0</v>
      </c>
      <c r="AI178" s="305">
        <f t="shared" si="25"/>
        <v>0</v>
      </c>
    </row>
    <row r="179" spans="1:35" ht="15" customHeight="1" x14ac:dyDescent="0.25">
      <c r="A179" s="34"/>
      <c r="B179" s="35"/>
      <c r="C179" s="175"/>
      <c r="D179" s="182"/>
      <c r="E179" s="210"/>
      <c r="F179" s="168"/>
      <c r="G179" s="169"/>
      <c r="H179" s="192"/>
      <c r="I179" s="193"/>
      <c r="J179" s="194"/>
      <c r="K179" s="194"/>
      <c r="L179" s="194"/>
      <c r="M179" s="195"/>
      <c r="N179" s="196"/>
      <c r="O179" s="195"/>
      <c r="P179" s="195"/>
      <c r="Q179" s="195"/>
      <c r="R179" s="318" t="str">
        <f t="shared" si="21"/>
        <v/>
      </c>
      <c r="S179" s="438"/>
      <c r="T179" s="182"/>
      <c r="U179" s="27"/>
      <c r="V179" s="182"/>
      <c r="W179" s="169"/>
      <c r="Y179" s="304">
        <f t="shared" si="26"/>
        <v>0</v>
      </c>
      <c r="Z179" s="305">
        <f t="shared" si="27"/>
        <v>0</v>
      </c>
      <c r="AH179" s="304">
        <f t="shared" si="24"/>
        <v>0</v>
      </c>
      <c r="AI179" s="305">
        <f t="shared" si="25"/>
        <v>0</v>
      </c>
    </row>
    <row r="180" spans="1:35" ht="15" customHeight="1" x14ac:dyDescent="0.25">
      <c r="A180" s="34"/>
      <c r="B180" s="35"/>
      <c r="C180" s="175"/>
      <c r="D180" s="182"/>
      <c r="E180" s="210"/>
      <c r="F180" s="168"/>
      <c r="G180" s="169"/>
      <c r="H180" s="192"/>
      <c r="I180" s="193"/>
      <c r="J180" s="194"/>
      <c r="K180" s="194"/>
      <c r="L180" s="194"/>
      <c r="M180" s="195"/>
      <c r="N180" s="196"/>
      <c r="O180" s="195"/>
      <c r="P180" s="195"/>
      <c r="Q180" s="195"/>
      <c r="R180" s="318" t="str">
        <f t="shared" si="21"/>
        <v/>
      </c>
      <c r="S180" s="438"/>
      <c r="T180" s="182"/>
      <c r="U180" s="27"/>
      <c r="V180" s="182"/>
      <c r="W180" s="169"/>
      <c r="Y180" s="304">
        <f t="shared" si="26"/>
        <v>0</v>
      </c>
      <c r="Z180" s="305">
        <f t="shared" si="27"/>
        <v>0</v>
      </c>
      <c r="AH180" s="304">
        <f t="shared" si="24"/>
        <v>0</v>
      </c>
      <c r="AI180" s="305">
        <f t="shared" si="25"/>
        <v>0</v>
      </c>
    </row>
    <row r="181" spans="1:35" ht="15" customHeight="1" x14ac:dyDescent="0.25">
      <c r="A181" s="34"/>
      <c r="B181" s="35"/>
      <c r="C181" s="175"/>
      <c r="D181" s="182"/>
      <c r="E181" s="210"/>
      <c r="F181" s="168"/>
      <c r="G181" s="169"/>
      <c r="H181" s="192"/>
      <c r="I181" s="193"/>
      <c r="J181" s="194"/>
      <c r="K181" s="194"/>
      <c r="L181" s="194"/>
      <c r="M181" s="195"/>
      <c r="N181" s="196"/>
      <c r="O181" s="195"/>
      <c r="P181" s="195"/>
      <c r="Q181" s="195"/>
      <c r="R181" s="318" t="str">
        <f t="shared" si="21"/>
        <v/>
      </c>
      <c r="S181" s="438"/>
      <c r="T181" s="182"/>
      <c r="U181" s="27"/>
      <c r="V181" s="182"/>
      <c r="W181" s="169"/>
      <c r="Y181" s="304">
        <f t="shared" si="26"/>
        <v>0</v>
      </c>
      <c r="Z181" s="305">
        <f t="shared" si="27"/>
        <v>0</v>
      </c>
      <c r="AH181" s="304">
        <f t="shared" si="24"/>
        <v>0</v>
      </c>
      <c r="AI181" s="305">
        <f t="shared" si="25"/>
        <v>0</v>
      </c>
    </row>
    <row r="182" spans="1:35" ht="15" customHeight="1" x14ac:dyDescent="0.25">
      <c r="A182" s="34"/>
      <c r="B182" s="35"/>
      <c r="C182" s="175"/>
      <c r="D182" s="182"/>
      <c r="E182" s="210"/>
      <c r="F182" s="168"/>
      <c r="G182" s="169"/>
      <c r="H182" s="192"/>
      <c r="I182" s="193"/>
      <c r="J182" s="194"/>
      <c r="K182" s="194"/>
      <c r="L182" s="194"/>
      <c r="M182" s="195"/>
      <c r="N182" s="196"/>
      <c r="O182" s="195"/>
      <c r="P182" s="195"/>
      <c r="Q182" s="195"/>
      <c r="R182" s="318" t="str">
        <f t="shared" si="21"/>
        <v/>
      </c>
      <c r="S182" s="438"/>
      <c r="T182" s="182"/>
      <c r="U182" s="27"/>
      <c r="V182" s="182"/>
      <c r="W182" s="169"/>
      <c r="Y182" s="304">
        <f t="shared" si="26"/>
        <v>0</v>
      </c>
      <c r="Z182" s="305">
        <f t="shared" si="27"/>
        <v>0</v>
      </c>
      <c r="AH182" s="304">
        <f t="shared" si="24"/>
        <v>0</v>
      </c>
      <c r="AI182" s="305">
        <f t="shared" si="25"/>
        <v>0</v>
      </c>
    </row>
    <row r="183" spans="1:35" ht="15" customHeight="1" x14ac:dyDescent="0.25">
      <c r="A183" s="34"/>
      <c r="B183" s="35"/>
      <c r="C183" s="175"/>
      <c r="D183" s="182"/>
      <c r="E183" s="210"/>
      <c r="F183" s="168"/>
      <c r="G183" s="169"/>
      <c r="H183" s="192"/>
      <c r="I183" s="193"/>
      <c r="J183" s="194"/>
      <c r="K183" s="194"/>
      <c r="L183" s="194"/>
      <c r="M183" s="195"/>
      <c r="N183" s="196"/>
      <c r="O183" s="195"/>
      <c r="P183" s="195"/>
      <c r="Q183" s="195"/>
      <c r="R183" s="318" t="str">
        <f t="shared" si="21"/>
        <v/>
      </c>
      <c r="S183" s="438"/>
      <c r="T183" s="182"/>
      <c r="U183" s="27"/>
      <c r="V183" s="182"/>
      <c r="W183" s="169"/>
      <c r="Y183" s="304">
        <f t="shared" si="26"/>
        <v>0</v>
      </c>
      <c r="Z183" s="305">
        <f t="shared" si="27"/>
        <v>0</v>
      </c>
      <c r="AH183" s="304">
        <f t="shared" si="24"/>
        <v>0</v>
      </c>
      <c r="AI183" s="305">
        <f t="shared" si="25"/>
        <v>0</v>
      </c>
    </row>
    <row r="184" spans="1:35" ht="15" customHeight="1" x14ac:dyDescent="0.25">
      <c r="A184" s="34"/>
      <c r="B184" s="35"/>
      <c r="C184" s="175"/>
      <c r="D184" s="182"/>
      <c r="E184" s="210"/>
      <c r="F184" s="168"/>
      <c r="G184" s="169"/>
      <c r="H184" s="192"/>
      <c r="I184" s="193"/>
      <c r="J184" s="194"/>
      <c r="K184" s="194"/>
      <c r="L184" s="194"/>
      <c r="M184" s="195"/>
      <c r="N184" s="196"/>
      <c r="O184" s="195"/>
      <c r="P184" s="195"/>
      <c r="Q184" s="195"/>
      <c r="R184" s="318" t="str">
        <f t="shared" si="21"/>
        <v/>
      </c>
      <c r="S184" s="438"/>
      <c r="T184" s="182"/>
      <c r="U184" s="27"/>
      <c r="V184" s="182"/>
      <c r="W184" s="169"/>
      <c r="Y184" s="304">
        <f t="shared" si="26"/>
        <v>0</v>
      </c>
      <c r="Z184" s="305">
        <f t="shared" si="27"/>
        <v>0</v>
      </c>
      <c r="AH184" s="304">
        <f t="shared" si="24"/>
        <v>0</v>
      </c>
      <c r="AI184" s="305">
        <f t="shared" si="25"/>
        <v>0</v>
      </c>
    </row>
    <row r="185" spans="1:35" ht="15" customHeight="1" x14ac:dyDescent="0.25">
      <c r="A185" s="34"/>
      <c r="B185" s="35"/>
      <c r="C185" s="175"/>
      <c r="D185" s="182"/>
      <c r="E185" s="210"/>
      <c r="F185" s="168"/>
      <c r="G185" s="169"/>
      <c r="H185" s="192"/>
      <c r="I185" s="193"/>
      <c r="J185" s="194"/>
      <c r="K185" s="194"/>
      <c r="L185" s="194"/>
      <c r="M185" s="195"/>
      <c r="N185" s="196"/>
      <c r="O185" s="195"/>
      <c r="P185" s="195"/>
      <c r="Q185" s="195"/>
      <c r="R185" s="318" t="str">
        <f t="shared" si="21"/>
        <v/>
      </c>
      <c r="S185" s="438"/>
      <c r="T185" s="182"/>
      <c r="U185" s="27"/>
      <c r="V185" s="182"/>
      <c r="W185" s="169"/>
      <c r="Y185" s="304">
        <f t="shared" si="26"/>
        <v>0</v>
      </c>
      <c r="Z185" s="305">
        <f t="shared" si="27"/>
        <v>0</v>
      </c>
      <c r="AH185" s="304">
        <f t="shared" si="24"/>
        <v>0</v>
      </c>
      <c r="AI185" s="305">
        <f t="shared" si="25"/>
        <v>0</v>
      </c>
    </row>
    <row r="186" spans="1:35" ht="15" customHeight="1" x14ac:dyDescent="0.25">
      <c r="A186" s="34"/>
      <c r="B186" s="35"/>
      <c r="C186" s="175"/>
      <c r="D186" s="182"/>
      <c r="E186" s="210"/>
      <c r="F186" s="168"/>
      <c r="G186" s="169"/>
      <c r="H186" s="192"/>
      <c r="I186" s="193"/>
      <c r="J186" s="194"/>
      <c r="K186" s="194"/>
      <c r="L186" s="194"/>
      <c r="M186" s="195"/>
      <c r="N186" s="196"/>
      <c r="O186" s="195"/>
      <c r="P186" s="195"/>
      <c r="Q186" s="195"/>
      <c r="R186" s="318" t="str">
        <f t="shared" si="21"/>
        <v/>
      </c>
      <c r="S186" s="438"/>
      <c r="T186" s="182"/>
      <c r="U186" s="27"/>
      <c r="V186" s="182"/>
      <c r="W186" s="169"/>
      <c r="Y186" s="304">
        <f t="shared" si="26"/>
        <v>0</v>
      </c>
      <c r="Z186" s="305">
        <f t="shared" si="27"/>
        <v>0</v>
      </c>
      <c r="AH186" s="304">
        <f t="shared" si="24"/>
        <v>0</v>
      </c>
      <c r="AI186" s="305">
        <f t="shared" si="25"/>
        <v>0</v>
      </c>
    </row>
    <row r="187" spans="1:35" ht="15" customHeight="1" x14ac:dyDescent="0.25">
      <c r="A187" s="34"/>
      <c r="B187" s="35"/>
      <c r="C187" s="175"/>
      <c r="D187" s="182"/>
      <c r="E187" s="210"/>
      <c r="F187" s="168"/>
      <c r="G187" s="169"/>
      <c r="H187" s="192"/>
      <c r="I187" s="193"/>
      <c r="J187" s="194"/>
      <c r="K187" s="194"/>
      <c r="L187" s="194"/>
      <c r="M187" s="195"/>
      <c r="N187" s="196"/>
      <c r="O187" s="195"/>
      <c r="P187" s="195"/>
      <c r="Q187" s="195"/>
      <c r="R187" s="318" t="str">
        <f t="shared" si="21"/>
        <v/>
      </c>
      <c r="S187" s="438"/>
      <c r="T187" s="182"/>
      <c r="U187" s="27"/>
      <c r="V187" s="182"/>
      <c r="W187" s="169"/>
      <c r="Y187" s="304">
        <f t="shared" si="26"/>
        <v>0</v>
      </c>
      <c r="Z187" s="305">
        <f t="shared" si="27"/>
        <v>0</v>
      </c>
      <c r="AH187" s="304">
        <f t="shared" si="24"/>
        <v>0</v>
      </c>
      <c r="AI187" s="305">
        <f t="shared" si="25"/>
        <v>0</v>
      </c>
    </row>
    <row r="188" spans="1:35" ht="15" customHeight="1" x14ac:dyDescent="0.25">
      <c r="A188" s="34"/>
      <c r="B188" s="35"/>
      <c r="C188" s="175"/>
      <c r="D188" s="182"/>
      <c r="E188" s="210"/>
      <c r="F188" s="168"/>
      <c r="G188" s="169"/>
      <c r="H188" s="192"/>
      <c r="I188" s="193"/>
      <c r="J188" s="194"/>
      <c r="K188" s="194"/>
      <c r="L188" s="194"/>
      <c r="M188" s="195"/>
      <c r="N188" s="196"/>
      <c r="O188" s="195"/>
      <c r="P188" s="195"/>
      <c r="Q188" s="195"/>
      <c r="R188" s="318" t="str">
        <f t="shared" si="21"/>
        <v/>
      </c>
      <c r="S188" s="438"/>
      <c r="T188" s="182"/>
      <c r="U188" s="27"/>
      <c r="V188" s="182"/>
      <c r="W188" s="169"/>
      <c r="Y188" s="304">
        <f t="shared" si="26"/>
        <v>0</v>
      </c>
      <c r="Z188" s="305">
        <f t="shared" si="27"/>
        <v>0</v>
      </c>
      <c r="AH188" s="304">
        <f t="shared" si="24"/>
        <v>0</v>
      </c>
      <c r="AI188" s="305">
        <f t="shared" si="25"/>
        <v>0</v>
      </c>
    </row>
    <row r="189" spans="1:35" ht="15" customHeight="1" x14ac:dyDescent="0.25">
      <c r="A189" s="34"/>
      <c r="B189" s="35"/>
      <c r="C189" s="175"/>
      <c r="D189" s="182"/>
      <c r="E189" s="210"/>
      <c r="F189" s="168"/>
      <c r="G189" s="169"/>
      <c r="H189" s="192"/>
      <c r="I189" s="193"/>
      <c r="J189" s="194"/>
      <c r="K189" s="194"/>
      <c r="L189" s="194"/>
      <c r="M189" s="195"/>
      <c r="N189" s="196"/>
      <c r="O189" s="195"/>
      <c r="P189" s="195"/>
      <c r="Q189" s="195"/>
      <c r="R189" s="318" t="str">
        <f t="shared" si="21"/>
        <v/>
      </c>
      <c r="S189" s="438"/>
      <c r="T189" s="182"/>
      <c r="U189" s="27"/>
      <c r="V189" s="182"/>
      <c r="W189" s="169"/>
      <c r="Y189" s="304">
        <f t="shared" si="26"/>
        <v>0</v>
      </c>
      <c r="Z189" s="305">
        <f t="shared" si="27"/>
        <v>0</v>
      </c>
      <c r="AH189" s="304">
        <f t="shared" si="24"/>
        <v>0</v>
      </c>
      <c r="AI189" s="305">
        <f t="shared" si="25"/>
        <v>0</v>
      </c>
    </row>
    <row r="190" spans="1:35" ht="15" customHeight="1" x14ac:dyDescent="0.25">
      <c r="A190" s="34"/>
      <c r="B190" s="35"/>
      <c r="C190" s="175"/>
      <c r="D190" s="182"/>
      <c r="E190" s="210"/>
      <c r="F190" s="168"/>
      <c r="G190" s="169"/>
      <c r="H190" s="192"/>
      <c r="I190" s="193"/>
      <c r="J190" s="194"/>
      <c r="K190" s="194"/>
      <c r="L190" s="194"/>
      <c r="M190" s="195"/>
      <c r="N190" s="196"/>
      <c r="O190" s="195"/>
      <c r="P190" s="195"/>
      <c r="Q190" s="195"/>
      <c r="R190" s="318" t="str">
        <f t="shared" si="21"/>
        <v/>
      </c>
      <c r="S190" s="438"/>
      <c r="T190" s="182"/>
      <c r="U190" s="27"/>
      <c r="V190" s="182"/>
      <c r="W190" s="169"/>
      <c r="Y190" s="304">
        <f t="shared" si="26"/>
        <v>0</v>
      </c>
      <c r="Z190" s="305">
        <f t="shared" si="27"/>
        <v>0</v>
      </c>
      <c r="AH190" s="304">
        <f t="shared" si="24"/>
        <v>0</v>
      </c>
      <c r="AI190" s="305">
        <f t="shared" si="25"/>
        <v>0</v>
      </c>
    </row>
    <row r="191" spans="1:35" ht="15" customHeight="1" x14ac:dyDescent="0.25">
      <c r="A191" s="34"/>
      <c r="B191" s="35"/>
      <c r="C191" s="175"/>
      <c r="D191" s="182"/>
      <c r="E191" s="210"/>
      <c r="F191" s="168"/>
      <c r="G191" s="169"/>
      <c r="H191" s="192"/>
      <c r="I191" s="193"/>
      <c r="J191" s="194"/>
      <c r="K191" s="194"/>
      <c r="L191" s="194"/>
      <c r="M191" s="195"/>
      <c r="N191" s="196"/>
      <c r="O191" s="195"/>
      <c r="P191" s="195"/>
      <c r="Q191" s="195"/>
      <c r="R191" s="318" t="str">
        <f t="shared" si="21"/>
        <v/>
      </c>
      <c r="S191" s="438"/>
      <c r="T191" s="182"/>
      <c r="U191" s="27"/>
      <c r="V191" s="182"/>
      <c r="W191" s="169"/>
      <c r="Y191" s="304">
        <f t="shared" si="26"/>
        <v>0</v>
      </c>
      <c r="Z191" s="305">
        <f t="shared" si="27"/>
        <v>0</v>
      </c>
      <c r="AH191" s="304">
        <f t="shared" si="24"/>
        <v>0</v>
      </c>
      <c r="AI191" s="305">
        <f t="shared" si="25"/>
        <v>0</v>
      </c>
    </row>
    <row r="192" spans="1:35" ht="15" customHeight="1" x14ac:dyDescent="0.25">
      <c r="A192" s="34"/>
      <c r="B192" s="35"/>
      <c r="C192" s="175"/>
      <c r="D192" s="182"/>
      <c r="E192" s="210"/>
      <c r="F192" s="168"/>
      <c r="G192" s="169"/>
      <c r="H192" s="192"/>
      <c r="I192" s="193"/>
      <c r="J192" s="194"/>
      <c r="K192" s="194"/>
      <c r="L192" s="194"/>
      <c r="M192" s="195"/>
      <c r="N192" s="196"/>
      <c r="O192" s="195"/>
      <c r="P192" s="195"/>
      <c r="Q192" s="195"/>
      <c r="R192" s="318" t="str">
        <f t="shared" si="21"/>
        <v/>
      </c>
      <c r="S192" s="438"/>
      <c r="T192" s="182"/>
      <c r="U192" s="27"/>
      <c r="V192" s="182"/>
      <c r="W192" s="169"/>
      <c r="Y192" s="304">
        <f t="shared" si="26"/>
        <v>0</v>
      </c>
      <c r="Z192" s="305">
        <f t="shared" si="27"/>
        <v>0</v>
      </c>
      <c r="AH192" s="304">
        <f t="shared" si="24"/>
        <v>0</v>
      </c>
      <c r="AI192" s="305">
        <f t="shared" si="25"/>
        <v>0</v>
      </c>
    </row>
    <row r="193" spans="1:35" ht="15" customHeight="1" x14ac:dyDescent="0.25">
      <c r="A193" s="34"/>
      <c r="B193" s="35"/>
      <c r="C193" s="175"/>
      <c r="D193" s="182"/>
      <c r="E193" s="210"/>
      <c r="F193" s="168"/>
      <c r="G193" s="169"/>
      <c r="H193" s="192"/>
      <c r="I193" s="193"/>
      <c r="J193" s="194"/>
      <c r="K193" s="194"/>
      <c r="L193" s="194"/>
      <c r="M193" s="195"/>
      <c r="N193" s="196"/>
      <c r="O193" s="195"/>
      <c r="P193" s="195"/>
      <c r="Q193" s="195"/>
      <c r="R193" s="318" t="str">
        <f t="shared" si="21"/>
        <v/>
      </c>
      <c r="S193" s="438"/>
      <c r="T193" s="182"/>
      <c r="U193" s="27"/>
      <c r="V193" s="182"/>
      <c r="W193" s="169"/>
      <c r="Y193" s="304">
        <f t="shared" si="26"/>
        <v>0</v>
      </c>
      <c r="Z193" s="305">
        <f t="shared" si="27"/>
        <v>0</v>
      </c>
      <c r="AH193" s="304">
        <f t="shared" si="24"/>
        <v>0</v>
      </c>
      <c r="AI193" s="305">
        <f t="shared" si="25"/>
        <v>0</v>
      </c>
    </row>
    <row r="194" spans="1:35" ht="15" customHeight="1" x14ac:dyDescent="0.25">
      <c r="A194" s="34"/>
      <c r="B194" s="35"/>
      <c r="C194" s="175"/>
      <c r="D194" s="182"/>
      <c r="E194" s="210"/>
      <c r="F194" s="168"/>
      <c r="G194" s="169"/>
      <c r="H194" s="192"/>
      <c r="I194" s="193"/>
      <c r="J194" s="194"/>
      <c r="K194" s="194"/>
      <c r="L194" s="194"/>
      <c r="M194" s="195"/>
      <c r="N194" s="196"/>
      <c r="O194" s="195"/>
      <c r="P194" s="195"/>
      <c r="Q194" s="195"/>
      <c r="R194" s="318" t="str">
        <f t="shared" si="21"/>
        <v/>
      </c>
      <c r="S194" s="438"/>
      <c r="T194" s="182"/>
      <c r="U194" s="27"/>
      <c r="V194" s="182"/>
      <c r="W194" s="169"/>
      <c r="Y194" s="304">
        <f t="shared" si="26"/>
        <v>0</v>
      </c>
      <c r="Z194" s="305">
        <f t="shared" si="27"/>
        <v>0</v>
      </c>
      <c r="AH194" s="304">
        <f t="shared" si="24"/>
        <v>0</v>
      </c>
      <c r="AI194" s="305">
        <f t="shared" si="25"/>
        <v>0</v>
      </c>
    </row>
    <row r="195" spans="1:35" ht="15" customHeight="1" x14ac:dyDescent="0.25">
      <c r="A195" s="34"/>
      <c r="B195" s="35"/>
      <c r="C195" s="175"/>
      <c r="D195" s="182"/>
      <c r="E195" s="210"/>
      <c r="F195" s="168"/>
      <c r="G195" s="169"/>
      <c r="H195" s="192"/>
      <c r="I195" s="193"/>
      <c r="J195" s="194"/>
      <c r="K195" s="194"/>
      <c r="L195" s="194"/>
      <c r="M195" s="195"/>
      <c r="N195" s="196"/>
      <c r="O195" s="195"/>
      <c r="P195" s="195"/>
      <c r="Q195" s="195"/>
      <c r="R195" s="318" t="str">
        <f t="shared" si="21"/>
        <v/>
      </c>
      <c r="S195" s="438"/>
      <c r="T195" s="182"/>
      <c r="U195" s="27"/>
      <c r="V195" s="182"/>
      <c r="W195" s="169"/>
      <c r="Y195" s="304">
        <f t="shared" si="26"/>
        <v>0</v>
      </c>
      <c r="Z195" s="305">
        <f t="shared" si="27"/>
        <v>0</v>
      </c>
      <c r="AH195" s="304">
        <f t="shared" si="24"/>
        <v>0</v>
      </c>
      <c r="AI195" s="305">
        <f t="shared" si="25"/>
        <v>0</v>
      </c>
    </row>
    <row r="196" spans="1:35" ht="15" customHeight="1" thickBot="1" x14ac:dyDescent="0.3">
      <c r="A196" s="36"/>
      <c r="B196" s="37"/>
      <c r="C196" s="176"/>
      <c r="D196" s="184"/>
      <c r="E196" s="211"/>
      <c r="F196" s="170"/>
      <c r="G196" s="171"/>
      <c r="H196" s="198"/>
      <c r="I196" s="199"/>
      <c r="J196" s="200"/>
      <c r="K196" s="200"/>
      <c r="L196" s="200"/>
      <c r="M196" s="201"/>
      <c r="N196" s="202"/>
      <c r="O196" s="201"/>
      <c r="P196" s="201"/>
      <c r="Q196" s="201"/>
      <c r="R196" s="319" t="str">
        <f t="shared" si="21"/>
        <v/>
      </c>
      <c r="S196" s="439"/>
      <c r="T196" s="184"/>
      <c r="U196" s="30"/>
      <c r="V196" s="184"/>
      <c r="W196" s="171"/>
      <c r="Y196" s="306">
        <f t="shared" si="26"/>
        <v>0</v>
      </c>
      <c r="Z196" s="307">
        <f t="shared" si="27"/>
        <v>0</v>
      </c>
      <c r="AH196" s="306">
        <f t="shared" si="24"/>
        <v>0</v>
      </c>
      <c r="AI196" s="307">
        <f t="shared" si="25"/>
        <v>0</v>
      </c>
    </row>
  </sheetData>
  <sheetProtection algorithmName="SHA-512" hashValue="pN7S/cC6jjfC4/KnZq5a8od0WibE9vkK1y9VrgbO5gz5IJuFyJVkDufL8I29aETZXWH8QiuERoZBSHOV1irs1w==" saltValue="3DmuiglQ/Hax4v9BH6gKMg==" spinCount="100000" sheet="1" objects="1" scenarios="1"/>
  <mergeCells count="30">
    <mergeCell ref="M10:P10"/>
    <mergeCell ref="H10:K10"/>
    <mergeCell ref="M9:P9"/>
    <mergeCell ref="H9:K9"/>
    <mergeCell ref="AC13:AD13"/>
    <mergeCell ref="P13:P14"/>
    <mergeCell ref="T13:U13"/>
    <mergeCell ref="V13:W13"/>
    <mergeCell ref="N12:Q12"/>
    <mergeCell ref="Q13:Q14"/>
    <mergeCell ref="A9:G9"/>
    <mergeCell ref="A10:G10"/>
    <mergeCell ref="A12:A15"/>
    <mergeCell ref="B12:B15"/>
    <mergeCell ref="C12:C15"/>
    <mergeCell ref="D12:G12"/>
    <mergeCell ref="D13:E13"/>
    <mergeCell ref="F13:G13"/>
    <mergeCell ref="AH14:AI14"/>
    <mergeCell ref="T12:W12"/>
    <mergeCell ref="AE13:AF13"/>
    <mergeCell ref="H12:M12"/>
    <mergeCell ref="R12:S12"/>
    <mergeCell ref="O13:O14"/>
    <mergeCell ref="R13:R14"/>
    <mergeCell ref="S13:S14"/>
    <mergeCell ref="H13:H14"/>
    <mergeCell ref="I13:M13"/>
    <mergeCell ref="N13:N14"/>
    <mergeCell ref="Y14:Z14"/>
  </mergeCells>
  <conditionalFormatting sqref="F17:G196">
    <cfRule type="expression" dxfId="56" priority="4">
      <formula>AND(D17&gt;0,ISBLANK(F17))</formula>
    </cfRule>
  </conditionalFormatting>
  <conditionalFormatting sqref="B17:B196">
    <cfRule type="expression" dxfId="55" priority="3">
      <formula>IF(AND(NOT(ISBLANK(A17)),ISBLANK(B17)),TRUE,FALSE)</formula>
    </cfRule>
  </conditionalFormatting>
  <conditionalFormatting sqref="C17:C196">
    <cfRule type="expression" dxfId="54" priority="2">
      <formula>IF(AND(NOT(ISBLANK(A17)),ISBLANK(C17)),TRUE,FALSE)</formula>
    </cfRule>
  </conditionalFormatting>
  <dataValidations count="7">
    <dataValidation type="decimal" operator="greaterThanOrEqual" allowBlank="1" showInputMessage="1" showErrorMessage="1" error="Please enter a percentage between 0.0% and 100.0%." sqref="S17:S196" xr:uid="{00000000-0002-0000-0A00-000000000000}">
      <formula1>0</formula1>
    </dataValidation>
    <dataValidation type="list" allowBlank="1" showInputMessage="1" showErrorMessage="1" error="Please choose an option from the drop-down list." sqref="B17:B196" xr:uid="{00000000-0002-0000-0A00-000001000000}">
      <formula1>ListEmploymentType</formula1>
    </dataValidation>
    <dataValidation type="list" allowBlank="1" showInputMessage="1" showErrorMessage="1" error="Please choose an option from the drop-down list." sqref="C17:C196" xr:uid="{00000000-0002-0000-0A00-000002000000}">
      <formula1>ListStandardHours</formula1>
    </dataValidation>
    <dataValidation type="list" errorStyle="information" allowBlank="1" sqref="A17:A196" xr:uid="{00000000-0002-0000-0A00-000003000000}">
      <formula1>ListNonUnion</formula1>
    </dataValidation>
    <dataValidation type="whole" operator="greaterThanOrEqual" allowBlank="1" showInputMessage="1" showErrorMessage="1" error="Please enter a whole number greater than or equal to 0." sqref="H17:Q196" xr:uid="{00000000-0002-0000-0A00-000004000000}">
      <formula1>0</formula1>
    </dataValidation>
    <dataValidation type="decimal" operator="greaterThanOrEqual" allowBlank="1" showInputMessage="1" showErrorMessage="1" error="Please enter a number greater than or equal to 0.0." sqref="D17:E196 T17:T196 V17:V196" xr:uid="{00000000-0002-0000-0A00-000005000000}">
      <formula1>0</formula1>
    </dataValidation>
    <dataValidation type="decimal" operator="greaterThanOrEqual" allowBlank="1" showInputMessage="1" showErrorMessage="1" error="Please enter a dollar amount greater than or equal to $0.00." sqref="F17:G196 U17:U196 W17:W196" xr:uid="{00000000-0002-0000-0A00-000006000000}">
      <formula1>0</formula1>
    </dataValidation>
  </dataValidations>
  <pageMargins left="0.7" right="0.7" top="0.75" bottom="0.75" header="0.3" footer="0.3"/>
  <pageSetup paperSize="5" scale="78"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C0EAE23B-66BA-43A8-9E0B-8DA219787EE8}">
            <xm:f>AND('N1'!T17&gt;0,ISBLANK('N1'!U17))</xm:f>
            <x14:dxf>
              <fill>
                <patternFill>
                  <bgColor rgb="FFFF0000"/>
                </patternFill>
              </fill>
            </x14:dxf>
          </x14:cfRule>
          <xm:sqref>U17:U196 W17:W196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67"/>
  <sheetViews>
    <sheetView zoomScaleNormal="100" workbookViewId="0"/>
  </sheetViews>
  <sheetFormatPr defaultColWidth="9.140625" defaultRowHeight="15" x14ac:dyDescent="0.25"/>
  <cols>
    <col min="1" max="1" width="13.7109375" style="54" customWidth="1"/>
    <col min="2" max="2" width="10.7109375" style="54" customWidth="1"/>
    <col min="3" max="3" width="2.85546875" style="162" customWidth="1"/>
    <col min="4" max="4" width="10.7109375" style="54" customWidth="1"/>
    <col min="5" max="5" width="9.140625" style="54" customWidth="1"/>
    <col min="6" max="9" width="10.7109375" style="54" customWidth="1"/>
    <col min="10" max="10" width="2.85546875" style="54" customWidth="1"/>
    <col min="11" max="13" width="10.7109375" style="54" customWidth="1"/>
    <col min="14" max="14" width="9.140625" style="54"/>
    <col min="15" max="15" width="40.7109375" style="54" customWidth="1"/>
    <col min="16" max="21" width="10.7109375" style="54" customWidth="1"/>
    <col min="22" max="16384" width="9.140625" style="54"/>
  </cols>
  <sheetData>
    <row r="1" spans="1:21" s="52" customFormat="1" x14ac:dyDescent="0.25">
      <c r="C1" s="159"/>
    </row>
    <row r="2" spans="1:21" s="52" customFormat="1" x14ac:dyDescent="0.25">
      <c r="C2" s="159"/>
    </row>
    <row r="3" spans="1:21" s="52" customFormat="1" x14ac:dyDescent="0.25">
      <c r="C3" s="159"/>
    </row>
    <row r="4" spans="1:21" s="52" customFormat="1" x14ac:dyDescent="0.25">
      <c r="C4" s="159"/>
    </row>
    <row r="5" spans="1:21" s="52" customFormat="1" x14ac:dyDescent="0.25">
      <c r="C5" s="159"/>
    </row>
    <row r="6" spans="1:21" s="52" customFormat="1" x14ac:dyDescent="0.25">
      <c r="C6" s="159"/>
    </row>
    <row r="7" spans="1:21" s="52" customFormat="1" hidden="1" x14ac:dyDescent="0.25">
      <c r="C7" s="159"/>
    </row>
    <row r="8" spans="1:21" s="52" customFormat="1" hidden="1" x14ac:dyDescent="0.25">
      <c r="C8" s="159"/>
    </row>
    <row r="9" spans="1:21" ht="18.75" x14ac:dyDescent="0.25">
      <c r="A9" s="897" t="s">
        <v>465</v>
      </c>
      <c r="B9" s="897"/>
      <c r="C9" s="897"/>
      <c r="D9" s="897"/>
      <c r="E9" s="897"/>
      <c r="F9" s="897"/>
      <c r="G9" s="897"/>
      <c r="H9" s="897"/>
      <c r="I9" s="897"/>
      <c r="J9" s="897"/>
      <c r="K9" s="897"/>
      <c r="L9" s="897"/>
      <c r="M9" s="897"/>
      <c r="N9" s="53"/>
      <c r="O9" s="53"/>
      <c r="P9" s="53"/>
      <c r="Q9" s="53"/>
      <c r="R9" s="53"/>
      <c r="S9" s="53"/>
      <c r="T9" s="53"/>
      <c r="U9" s="53"/>
    </row>
    <row r="10" spans="1:21" ht="18.75" x14ac:dyDescent="0.25">
      <c r="A10" s="897" t="s">
        <v>621</v>
      </c>
      <c r="B10" s="897"/>
      <c r="C10" s="897"/>
      <c r="D10" s="897"/>
      <c r="E10" s="897"/>
      <c r="F10" s="897"/>
      <c r="G10" s="897"/>
      <c r="H10" s="897"/>
      <c r="I10" s="897"/>
      <c r="J10" s="897"/>
      <c r="K10" s="897"/>
      <c r="L10" s="897"/>
      <c r="M10" s="897"/>
      <c r="N10" s="53"/>
      <c r="O10" s="53"/>
      <c r="P10" s="53"/>
      <c r="Q10" s="53"/>
      <c r="R10" s="53"/>
      <c r="S10" s="53"/>
      <c r="T10" s="53"/>
      <c r="U10" s="53"/>
    </row>
    <row r="11" spans="1:21" x14ac:dyDescent="0.25">
      <c r="A11" s="53"/>
      <c r="B11" s="53"/>
      <c r="C11" s="160"/>
      <c r="D11" s="53"/>
      <c r="E11" s="53"/>
      <c r="F11" s="53"/>
      <c r="G11" s="53"/>
      <c r="H11" s="53"/>
      <c r="I11" s="53"/>
      <c r="J11" s="53"/>
      <c r="K11" s="53"/>
      <c r="L11" s="53"/>
      <c r="M11" s="53"/>
      <c r="N11" s="53"/>
      <c r="O11" s="53"/>
      <c r="P11" s="53"/>
      <c r="Q11" s="53"/>
      <c r="R11" s="53"/>
      <c r="S11" s="53"/>
      <c r="T11" s="53"/>
      <c r="U11" s="53"/>
    </row>
    <row r="12" spans="1:21" ht="45" customHeight="1" thickBot="1" x14ac:dyDescent="0.3">
      <c r="A12" s="898" t="s">
        <v>611</v>
      </c>
      <c r="B12" s="898"/>
      <c r="C12" s="898"/>
      <c r="D12" s="898"/>
      <c r="E12" s="53"/>
      <c r="F12" s="898" t="s">
        <v>612</v>
      </c>
      <c r="G12" s="898"/>
      <c r="H12" s="898"/>
      <c r="I12" s="898"/>
      <c r="J12" s="898"/>
      <c r="K12" s="898"/>
      <c r="L12" s="898"/>
      <c r="M12" s="898"/>
      <c r="N12" s="53"/>
      <c r="O12" s="898" t="s">
        <v>613</v>
      </c>
      <c r="P12" s="899"/>
      <c r="Q12" s="899"/>
      <c r="R12" s="899"/>
      <c r="S12" s="899"/>
      <c r="T12" s="899"/>
      <c r="U12" s="899"/>
    </row>
    <row r="13" spans="1:21" x14ac:dyDescent="0.25">
      <c r="A13" s="929"/>
      <c r="B13" s="904" t="s">
        <v>118</v>
      </c>
      <c r="C13" s="161"/>
      <c r="D13" s="904" t="s">
        <v>290</v>
      </c>
      <c r="E13" s="53"/>
      <c r="F13" s="904"/>
      <c r="G13" s="895" t="s">
        <v>118</v>
      </c>
      <c r="H13" s="896"/>
      <c r="I13" s="900"/>
      <c r="J13" s="53"/>
      <c r="K13" s="895" t="s">
        <v>290</v>
      </c>
      <c r="L13" s="896"/>
      <c r="M13" s="900"/>
      <c r="N13" s="53"/>
      <c r="O13" s="355" t="s">
        <v>402</v>
      </c>
      <c r="P13" s="895" t="s">
        <v>288</v>
      </c>
      <c r="Q13" s="896"/>
      <c r="R13" s="900"/>
      <c r="S13" s="895" t="s">
        <v>289</v>
      </c>
      <c r="T13" s="900"/>
      <c r="U13" s="904" t="s">
        <v>279</v>
      </c>
    </row>
    <row r="14" spans="1:21" ht="26.25" thickBot="1" x14ac:dyDescent="0.3">
      <c r="A14" s="930"/>
      <c r="B14" s="905"/>
      <c r="C14" s="161"/>
      <c r="D14" s="905"/>
      <c r="E14" s="53"/>
      <c r="F14" s="905"/>
      <c r="G14" s="156" t="s">
        <v>123</v>
      </c>
      <c r="H14" s="486" t="s">
        <v>122</v>
      </c>
      <c r="I14" s="485" t="s">
        <v>475</v>
      </c>
      <c r="J14" s="53"/>
      <c r="K14" s="156" t="s">
        <v>123</v>
      </c>
      <c r="L14" s="486" t="s">
        <v>122</v>
      </c>
      <c r="M14" s="485" t="s">
        <v>475</v>
      </c>
      <c r="N14" s="53"/>
      <c r="O14" s="386" t="s">
        <v>403</v>
      </c>
      <c r="P14" s="153" t="s">
        <v>282</v>
      </c>
      <c r="Q14" s="157" t="s">
        <v>283</v>
      </c>
      <c r="R14" s="158" t="s">
        <v>284</v>
      </c>
      <c r="S14" s="10" t="s">
        <v>322</v>
      </c>
      <c r="T14" s="158" t="s">
        <v>287</v>
      </c>
      <c r="U14" s="905"/>
    </row>
    <row r="15" spans="1:21" x14ac:dyDescent="0.25">
      <c r="A15" s="288" t="s">
        <v>253</v>
      </c>
      <c r="B15" s="253"/>
      <c r="C15" s="254"/>
      <c r="D15" s="291"/>
      <c r="E15" s="53"/>
      <c r="F15" s="22" t="s">
        <v>280</v>
      </c>
      <c r="G15" s="257"/>
      <c r="H15" s="487"/>
      <c r="I15" s="258"/>
      <c r="J15" s="259"/>
      <c r="K15" s="257"/>
      <c r="L15" s="487"/>
      <c r="M15" s="258"/>
      <c r="N15" s="53"/>
      <c r="O15" s="20" t="s">
        <v>285</v>
      </c>
      <c r="P15" s="266"/>
      <c r="Q15" s="267"/>
      <c r="R15" s="268"/>
      <c r="S15" s="266"/>
      <c r="T15" s="268"/>
      <c r="U15" s="285">
        <f>SUM(P15:T15)</f>
        <v>0</v>
      </c>
    </row>
    <row r="16" spans="1:21" x14ac:dyDescent="0.25">
      <c r="A16" s="289" t="s">
        <v>254</v>
      </c>
      <c r="B16" s="255"/>
      <c r="C16" s="254"/>
      <c r="D16" s="255"/>
      <c r="E16" s="53"/>
      <c r="F16" s="154">
        <v>20</v>
      </c>
      <c r="G16" s="260"/>
      <c r="H16" s="270"/>
      <c r="I16" s="261"/>
      <c r="J16" s="259"/>
      <c r="K16" s="260"/>
      <c r="L16" s="270"/>
      <c r="M16" s="261"/>
      <c r="N16" s="53"/>
      <c r="O16" s="154" t="s">
        <v>197</v>
      </c>
      <c r="P16" s="260"/>
      <c r="Q16" s="270"/>
      <c r="R16" s="271"/>
      <c r="S16" s="260"/>
      <c r="T16" s="271"/>
      <c r="U16" s="286">
        <f t="shared" ref="U16:U17" si="0">SUM(P16:T16)</f>
        <v>0</v>
      </c>
    </row>
    <row r="17" spans="1:21" x14ac:dyDescent="0.25">
      <c r="A17" s="289" t="s">
        <v>255</v>
      </c>
      <c r="B17" s="255"/>
      <c r="C17" s="254"/>
      <c r="D17" s="255"/>
      <c r="E17" s="53"/>
      <c r="F17" s="154">
        <v>21</v>
      </c>
      <c r="G17" s="260"/>
      <c r="H17" s="270"/>
      <c r="I17" s="261"/>
      <c r="J17" s="259"/>
      <c r="K17" s="260"/>
      <c r="L17" s="270"/>
      <c r="M17" s="261"/>
      <c r="N17" s="53"/>
      <c r="O17" s="155" t="s">
        <v>286</v>
      </c>
      <c r="P17" s="262"/>
      <c r="Q17" s="391"/>
      <c r="R17" s="392"/>
      <c r="S17" s="262"/>
      <c r="T17" s="392"/>
      <c r="U17" s="393">
        <f t="shared" si="0"/>
        <v>0</v>
      </c>
    </row>
    <row r="18" spans="1:21" x14ac:dyDescent="0.25">
      <c r="A18" s="289" t="s">
        <v>256</v>
      </c>
      <c r="B18" s="255"/>
      <c r="C18" s="254"/>
      <c r="D18" s="255"/>
      <c r="E18" s="53"/>
      <c r="F18" s="154">
        <v>22</v>
      </c>
      <c r="G18" s="260"/>
      <c r="H18" s="270"/>
      <c r="I18" s="261"/>
      <c r="J18" s="259"/>
      <c r="K18" s="260"/>
      <c r="L18" s="270"/>
      <c r="M18" s="261"/>
      <c r="N18" s="53"/>
      <c r="O18" s="357" t="s">
        <v>404</v>
      </c>
      <c r="P18" s="906"/>
      <c r="Q18" s="907"/>
      <c r="R18" s="908"/>
      <c r="S18" s="387"/>
      <c r="T18" s="388"/>
      <c r="U18" s="272">
        <f>SUM(P18:T18)</f>
        <v>0</v>
      </c>
    </row>
    <row r="19" spans="1:21" x14ac:dyDescent="0.25">
      <c r="A19" s="289" t="s">
        <v>257</v>
      </c>
      <c r="B19" s="255"/>
      <c r="C19" s="254"/>
      <c r="D19" s="255"/>
      <c r="E19" s="53"/>
      <c r="F19" s="154">
        <v>23</v>
      </c>
      <c r="G19" s="260"/>
      <c r="H19" s="270"/>
      <c r="I19" s="261"/>
      <c r="J19" s="259"/>
      <c r="K19" s="260"/>
      <c r="L19" s="270"/>
      <c r="M19" s="261"/>
      <c r="N19" s="53"/>
      <c r="O19" s="415" t="s">
        <v>405</v>
      </c>
      <c r="P19" s="906"/>
      <c r="Q19" s="907"/>
      <c r="R19" s="908"/>
      <c r="S19" s="387"/>
      <c r="T19" s="388"/>
      <c r="U19" s="272">
        <f>SUM(P19:T19)</f>
        <v>0</v>
      </c>
    </row>
    <row r="20" spans="1:21" ht="15.75" thickBot="1" x14ac:dyDescent="0.3">
      <c r="A20" s="289" t="s">
        <v>258</v>
      </c>
      <c r="B20" s="255"/>
      <c r="C20" s="254"/>
      <c r="D20" s="255"/>
      <c r="E20" s="53"/>
      <c r="F20" s="154">
        <v>24</v>
      </c>
      <c r="G20" s="260"/>
      <c r="H20" s="270"/>
      <c r="I20" s="261"/>
      <c r="J20" s="259"/>
      <c r="K20" s="260"/>
      <c r="L20" s="270"/>
      <c r="M20" s="261"/>
      <c r="N20" s="53"/>
      <c r="O20" s="426" t="s">
        <v>436</v>
      </c>
      <c r="P20" s="901"/>
      <c r="Q20" s="902"/>
      <c r="R20" s="903"/>
      <c r="S20" s="389"/>
      <c r="T20" s="390"/>
      <c r="U20" s="273">
        <f>SUM(P20:T20)</f>
        <v>0</v>
      </c>
    </row>
    <row r="21" spans="1:21" x14ac:dyDescent="0.25">
      <c r="A21" s="289" t="s">
        <v>259</v>
      </c>
      <c r="B21" s="255"/>
      <c r="C21" s="254"/>
      <c r="D21" s="255"/>
      <c r="E21" s="53"/>
      <c r="F21" s="154">
        <v>25</v>
      </c>
      <c r="G21" s="260"/>
      <c r="H21" s="270"/>
      <c r="I21" s="261"/>
      <c r="J21" s="259"/>
      <c r="K21" s="260"/>
      <c r="L21" s="270"/>
      <c r="M21" s="261"/>
      <c r="N21" s="53"/>
      <c r="O21" s="53"/>
      <c r="P21" s="53"/>
      <c r="Q21" s="53"/>
      <c r="R21" s="53"/>
      <c r="S21" s="53"/>
      <c r="T21" s="53"/>
      <c r="U21" s="53"/>
    </row>
    <row r="22" spans="1:21" ht="15" customHeight="1" x14ac:dyDescent="0.25">
      <c r="A22" s="289" t="s">
        <v>260</v>
      </c>
      <c r="B22" s="255"/>
      <c r="C22" s="254"/>
      <c r="D22" s="255"/>
      <c r="E22" s="53"/>
      <c r="F22" s="154">
        <v>26</v>
      </c>
      <c r="G22" s="260"/>
      <c r="H22" s="270"/>
      <c r="I22" s="261"/>
      <c r="J22" s="259"/>
      <c r="K22" s="260"/>
      <c r="L22" s="270"/>
      <c r="M22" s="261"/>
      <c r="N22" s="53"/>
      <c r="O22" s="53"/>
      <c r="P22" s="53"/>
      <c r="Q22" s="53"/>
      <c r="R22" s="53"/>
      <c r="S22" s="53"/>
      <c r="T22" s="626"/>
      <c r="U22" s="626"/>
    </row>
    <row r="23" spans="1:21" x14ac:dyDescent="0.25">
      <c r="A23" s="289" t="s">
        <v>261</v>
      </c>
      <c r="B23" s="255"/>
      <c r="C23" s="254"/>
      <c r="D23" s="255"/>
      <c r="E23" s="53"/>
      <c r="F23" s="154">
        <v>27</v>
      </c>
      <c r="G23" s="260"/>
      <c r="H23" s="270"/>
      <c r="I23" s="261"/>
      <c r="J23" s="259"/>
      <c r="K23" s="260"/>
      <c r="L23" s="270"/>
      <c r="M23" s="261"/>
      <c r="N23" s="53"/>
      <c r="O23" s="53"/>
      <c r="P23" s="53"/>
      <c r="Q23" s="53"/>
      <c r="R23" s="53"/>
      <c r="S23" s="53"/>
      <c r="T23" s="626"/>
      <c r="U23" s="626"/>
    </row>
    <row r="24" spans="1:21" x14ac:dyDescent="0.25">
      <c r="A24" s="289" t="s">
        <v>262</v>
      </c>
      <c r="B24" s="255"/>
      <c r="C24" s="254"/>
      <c r="D24" s="255"/>
      <c r="E24" s="53"/>
      <c r="F24" s="154">
        <v>28</v>
      </c>
      <c r="G24" s="260"/>
      <c r="H24" s="270"/>
      <c r="I24" s="261"/>
      <c r="J24" s="259"/>
      <c r="K24" s="260"/>
      <c r="L24" s="270"/>
      <c r="M24" s="261"/>
      <c r="N24" s="53"/>
      <c r="O24" s="53"/>
      <c r="P24" s="53"/>
      <c r="Q24" s="53"/>
      <c r="R24" s="53"/>
      <c r="S24" s="53"/>
      <c r="T24" s="626"/>
      <c r="U24" s="626"/>
    </row>
    <row r="25" spans="1:21" x14ac:dyDescent="0.25">
      <c r="A25" s="289" t="s">
        <v>263</v>
      </c>
      <c r="B25" s="255"/>
      <c r="C25" s="254"/>
      <c r="D25" s="255"/>
      <c r="E25" s="53"/>
      <c r="F25" s="154">
        <v>29</v>
      </c>
      <c r="G25" s="260"/>
      <c r="H25" s="270"/>
      <c r="I25" s="261"/>
      <c r="J25" s="259"/>
      <c r="K25" s="260"/>
      <c r="L25" s="270"/>
      <c r="M25" s="261"/>
      <c r="N25" s="53"/>
      <c r="O25" s="53"/>
      <c r="P25" s="53"/>
      <c r="Q25" s="53"/>
      <c r="R25" s="53"/>
      <c r="S25" s="53"/>
      <c r="T25" s="626"/>
      <c r="U25" s="626"/>
    </row>
    <row r="26" spans="1:21" x14ac:dyDescent="0.25">
      <c r="A26" s="289" t="s">
        <v>264</v>
      </c>
      <c r="B26" s="255"/>
      <c r="C26" s="254"/>
      <c r="D26" s="255"/>
      <c r="E26" s="53"/>
      <c r="F26" s="154">
        <v>30</v>
      </c>
      <c r="G26" s="260"/>
      <c r="H26" s="270"/>
      <c r="I26" s="261"/>
      <c r="J26" s="259"/>
      <c r="K26" s="260"/>
      <c r="L26" s="270"/>
      <c r="M26" s="261"/>
      <c r="N26" s="53"/>
      <c r="O26" s="53"/>
      <c r="P26" s="53"/>
      <c r="Q26" s="53"/>
      <c r="R26" s="53"/>
      <c r="S26" s="53"/>
      <c r="T26" s="626"/>
      <c r="U26" s="626"/>
    </row>
    <row r="27" spans="1:21" x14ac:dyDescent="0.25">
      <c r="A27" s="289" t="s">
        <v>265</v>
      </c>
      <c r="B27" s="255"/>
      <c r="C27" s="254"/>
      <c r="D27" s="255"/>
      <c r="E27" s="53"/>
      <c r="F27" s="154">
        <v>31</v>
      </c>
      <c r="G27" s="260"/>
      <c r="H27" s="270"/>
      <c r="I27" s="261"/>
      <c r="J27" s="259"/>
      <c r="K27" s="260"/>
      <c r="L27" s="270"/>
      <c r="M27" s="261"/>
      <c r="N27" s="53"/>
      <c r="O27" s="53"/>
      <c r="P27" s="53"/>
      <c r="Q27" s="53"/>
      <c r="R27" s="53"/>
      <c r="S27" s="53"/>
      <c r="T27" s="626"/>
      <c r="U27" s="626"/>
    </row>
    <row r="28" spans="1:21" x14ac:dyDescent="0.25">
      <c r="A28" s="289" t="s">
        <v>266</v>
      </c>
      <c r="B28" s="255"/>
      <c r="C28" s="254"/>
      <c r="D28" s="255"/>
      <c r="E28" s="53"/>
      <c r="F28" s="154">
        <v>32</v>
      </c>
      <c r="G28" s="260"/>
      <c r="H28" s="270"/>
      <c r="I28" s="261"/>
      <c r="J28" s="259"/>
      <c r="K28" s="260"/>
      <c r="L28" s="270"/>
      <c r="M28" s="261"/>
      <c r="N28" s="53"/>
      <c r="O28" s="53"/>
      <c r="P28" s="53"/>
      <c r="Q28" s="53"/>
      <c r="R28" s="53"/>
      <c r="S28" s="53"/>
      <c r="T28" s="626"/>
      <c r="U28" s="626"/>
    </row>
    <row r="29" spans="1:21" x14ac:dyDescent="0.25">
      <c r="A29" s="289" t="s">
        <v>267</v>
      </c>
      <c r="B29" s="255"/>
      <c r="C29" s="254"/>
      <c r="D29" s="255"/>
      <c r="E29" s="53"/>
      <c r="F29" s="154">
        <v>33</v>
      </c>
      <c r="G29" s="260"/>
      <c r="H29" s="270"/>
      <c r="I29" s="261"/>
      <c r="J29" s="259"/>
      <c r="K29" s="260"/>
      <c r="L29" s="270"/>
      <c r="M29" s="261"/>
      <c r="N29" s="53"/>
      <c r="O29" s="53"/>
      <c r="P29" s="53"/>
      <c r="Q29" s="53"/>
      <c r="R29" s="53"/>
      <c r="S29" s="53"/>
      <c r="T29" s="626"/>
      <c r="U29" s="626"/>
    </row>
    <row r="30" spans="1:21" x14ac:dyDescent="0.25">
      <c r="A30" s="289" t="s">
        <v>268</v>
      </c>
      <c r="B30" s="255"/>
      <c r="C30" s="254"/>
      <c r="D30" s="255"/>
      <c r="E30" s="53"/>
      <c r="F30" s="154">
        <v>34</v>
      </c>
      <c r="G30" s="260"/>
      <c r="H30" s="270"/>
      <c r="I30" s="261"/>
      <c r="J30" s="259"/>
      <c r="K30" s="260"/>
      <c r="L30" s="270"/>
      <c r="M30" s="261"/>
      <c r="N30" s="53"/>
      <c r="O30" s="53"/>
      <c r="P30" s="53"/>
      <c r="Q30" s="53"/>
      <c r="R30" s="53"/>
      <c r="S30" s="53"/>
      <c r="T30" s="626"/>
      <c r="U30" s="626"/>
    </row>
    <row r="31" spans="1:21" x14ac:dyDescent="0.25">
      <c r="A31" s="289" t="s">
        <v>269</v>
      </c>
      <c r="B31" s="255"/>
      <c r="C31" s="254"/>
      <c r="D31" s="255"/>
      <c r="E31" s="53"/>
      <c r="F31" s="154">
        <v>35</v>
      </c>
      <c r="G31" s="260"/>
      <c r="H31" s="270"/>
      <c r="I31" s="261"/>
      <c r="J31" s="259"/>
      <c r="K31" s="260"/>
      <c r="L31" s="270"/>
      <c r="M31" s="261"/>
      <c r="N31" s="53"/>
      <c r="O31" s="53"/>
      <c r="P31" s="53"/>
      <c r="Q31" s="53"/>
      <c r="R31" s="53"/>
      <c r="S31" s="53"/>
      <c r="T31" s="626"/>
      <c r="U31" s="626"/>
    </row>
    <row r="32" spans="1:21" x14ac:dyDescent="0.25">
      <c r="A32" s="289" t="s">
        <v>270</v>
      </c>
      <c r="B32" s="255"/>
      <c r="C32" s="254"/>
      <c r="D32" s="255"/>
      <c r="E32" s="53"/>
      <c r="F32" s="154">
        <v>36</v>
      </c>
      <c r="G32" s="260"/>
      <c r="H32" s="270"/>
      <c r="I32" s="261"/>
      <c r="J32" s="259"/>
      <c r="K32" s="260"/>
      <c r="L32" s="270"/>
      <c r="M32" s="261"/>
      <c r="N32" s="53"/>
      <c r="O32" s="53"/>
      <c r="P32" s="53"/>
      <c r="Q32" s="53"/>
      <c r="R32" s="53"/>
      <c r="S32" s="53"/>
      <c r="T32" s="626"/>
      <c r="U32" s="626"/>
    </row>
    <row r="33" spans="1:21" x14ac:dyDescent="0.25">
      <c r="A33" s="289" t="s">
        <v>271</v>
      </c>
      <c r="B33" s="255"/>
      <c r="C33" s="254"/>
      <c r="D33" s="255"/>
      <c r="E33" s="53"/>
      <c r="F33" s="154">
        <v>37</v>
      </c>
      <c r="G33" s="260"/>
      <c r="H33" s="270"/>
      <c r="I33" s="261"/>
      <c r="J33" s="259"/>
      <c r="K33" s="260"/>
      <c r="L33" s="270"/>
      <c r="M33" s="261"/>
      <c r="N33" s="53"/>
      <c r="O33" s="53"/>
      <c r="P33" s="53"/>
      <c r="Q33" s="53"/>
      <c r="R33" s="53"/>
      <c r="S33" s="53"/>
      <c r="T33" s="626"/>
      <c r="U33" s="626"/>
    </row>
    <row r="34" spans="1:21" x14ac:dyDescent="0.25">
      <c r="A34" s="289" t="s">
        <v>272</v>
      </c>
      <c r="B34" s="255"/>
      <c r="C34" s="254"/>
      <c r="D34" s="255"/>
      <c r="E34" s="53"/>
      <c r="F34" s="154">
        <v>38</v>
      </c>
      <c r="G34" s="260"/>
      <c r="H34" s="270"/>
      <c r="I34" s="261"/>
      <c r="J34" s="259"/>
      <c r="K34" s="260"/>
      <c r="L34" s="270"/>
      <c r="M34" s="261"/>
      <c r="N34" s="53"/>
      <c r="O34" s="53"/>
      <c r="P34" s="53"/>
      <c r="Q34" s="53"/>
      <c r="R34" s="53"/>
      <c r="S34" s="53"/>
      <c r="T34" s="626"/>
      <c r="U34" s="626"/>
    </row>
    <row r="35" spans="1:21" x14ac:dyDescent="0.25">
      <c r="A35" s="289" t="s">
        <v>273</v>
      </c>
      <c r="B35" s="255"/>
      <c r="C35" s="254"/>
      <c r="D35" s="255"/>
      <c r="E35" s="53"/>
      <c r="F35" s="154">
        <v>39</v>
      </c>
      <c r="G35" s="260"/>
      <c r="H35" s="270"/>
      <c r="I35" s="261"/>
      <c r="J35" s="259"/>
      <c r="K35" s="260"/>
      <c r="L35" s="270"/>
      <c r="M35" s="261"/>
      <c r="N35" s="53"/>
      <c r="O35" s="53"/>
      <c r="P35" s="53"/>
      <c r="Q35" s="53"/>
      <c r="R35" s="53"/>
      <c r="S35" s="53"/>
      <c r="T35" s="626"/>
      <c r="U35" s="626"/>
    </row>
    <row r="36" spans="1:21" x14ac:dyDescent="0.25">
      <c r="A36" s="289" t="s">
        <v>274</v>
      </c>
      <c r="B36" s="255"/>
      <c r="C36" s="254"/>
      <c r="D36" s="255"/>
      <c r="E36" s="53"/>
      <c r="F36" s="154">
        <v>40</v>
      </c>
      <c r="G36" s="260"/>
      <c r="H36" s="270"/>
      <c r="I36" s="261"/>
      <c r="J36" s="259"/>
      <c r="K36" s="260"/>
      <c r="L36" s="270"/>
      <c r="M36" s="261"/>
      <c r="N36" s="53"/>
      <c r="O36" s="53"/>
      <c r="P36" s="53"/>
      <c r="Q36" s="53"/>
      <c r="R36" s="53"/>
      <c r="S36" s="53"/>
      <c r="T36" s="626"/>
      <c r="U36" s="626"/>
    </row>
    <row r="37" spans="1:21" x14ac:dyDescent="0.25">
      <c r="A37" s="289" t="s">
        <v>275</v>
      </c>
      <c r="B37" s="255"/>
      <c r="C37" s="254"/>
      <c r="D37" s="255"/>
      <c r="E37" s="53"/>
      <c r="F37" s="154">
        <v>41</v>
      </c>
      <c r="G37" s="260"/>
      <c r="H37" s="270"/>
      <c r="I37" s="261"/>
      <c r="J37" s="259"/>
      <c r="K37" s="260"/>
      <c r="L37" s="270"/>
      <c r="M37" s="261"/>
      <c r="N37" s="53"/>
      <c r="O37" s="53"/>
      <c r="P37" s="53"/>
      <c r="Q37" s="53"/>
      <c r="R37" s="53"/>
      <c r="S37" s="53"/>
      <c r="T37" s="626"/>
      <c r="U37" s="626"/>
    </row>
    <row r="38" spans="1:21" ht="15" customHeight="1" x14ac:dyDescent="0.25">
      <c r="A38" s="289" t="s">
        <v>276</v>
      </c>
      <c r="B38" s="255"/>
      <c r="C38" s="254"/>
      <c r="D38" s="255"/>
      <c r="E38" s="53"/>
      <c r="F38" s="154">
        <v>42</v>
      </c>
      <c r="G38" s="260"/>
      <c r="H38" s="270"/>
      <c r="I38" s="261"/>
      <c r="J38" s="259"/>
      <c r="K38" s="260"/>
      <c r="L38" s="270"/>
      <c r="M38" s="261"/>
      <c r="N38" s="53"/>
      <c r="O38" s="53"/>
      <c r="P38" s="53"/>
      <c r="Q38" s="53"/>
      <c r="R38" s="53"/>
      <c r="S38" s="53"/>
      <c r="T38" s="626"/>
      <c r="U38" s="626"/>
    </row>
    <row r="39" spans="1:21" x14ac:dyDescent="0.25">
      <c r="A39" s="289" t="s">
        <v>277</v>
      </c>
      <c r="B39" s="255"/>
      <c r="C39" s="254"/>
      <c r="D39" s="255"/>
      <c r="E39" s="53"/>
      <c r="F39" s="154">
        <v>43</v>
      </c>
      <c r="G39" s="260"/>
      <c r="H39" s="270"/>
      <c r="I39" s="261"/>
      <c r="J39" s="259"/>
      <c r="K39" s="260"/>
      <c r="L39" s="270"/>
      <c r="M39" s="261"/>
      <c r="N39" s="53"/>
      <c r="O39" s="53"/>
      <c r="P39" s="53"/>
      <c r="Q39" s="53"/>
      <c r="R39" s="53"/>
      <c r="S39" s="53"/>
      <c r="T39" s="626"/>
      <c r="U39" s="626"/>
    </row>
    <row r="40" spans="1:21" x14ac:dyDescent="0.25">
      <c r="A40" s="289" t="s">
        <v>278</v>
      </c>
      <c r="B40" s="255"/>
      <c r="C40" s="254"/>
      <c r="D40" s="255"/>
      <c r="E40" s="53"/>
      <c r="F40" s="154">
        <v>44</v>
      </c>
      <c r="G40" s="260"/>
      <c r="H40" s="270"/>
      <c r="I40" s="261"/>
      <c r="J40" s="259"/>
      <c r="K40" s="260"/>
      <c r="L40" s="270"/>
      <c r="M40" s="261"/>
      <c r="N40" s="53"/>
      <c r="O40" s="53"/>
      <c r="P40" s="53"/>
      <c r="Q40" s="53"/>
      <c r="R40" s="53"/>
      <c r="S40" s="53"/>
      <c r="T40" s="626"/>
      <c r="U40" s="626"/>
    </row>
    <row r="41" spans="1:21" x14ac:dyDescent="0.25">
      <c r="A41" s="289" t="s">
        <v>326</v>
      </c>
      <c r="B41" s="255"/>
      <c r="C41" s="254"/>
      <c r="D41" s="256"/>
      <c r="E41" s="53"/>
      <c r="F41" s="154">
        <v>45</v>
      </c>
      <c r="G41" s="260"/>
      <c r="H41" s="270"/>
      <c r="I41" s="261"/>
      <c r="J41" s="259"/>
      <c r="K41" s="260"/>
      <c r="L41" s="270"/>
      <c r="M41" s="261"/>
      <c r="N41" s="53"/>
      <c r="O41" s="53"/>
      <c r="P41" s="53"/>
      <c r="Q41" s="53"/>
      <c r="R41" s="53"/>
      <c r="S41" s="53"/>
      <c r="T41" s="626"/>
      <c r="U41" s="626"/>
    </row>
    <row r="42" spans="1:21" x14ac:dyDescent="0.25">
      <c r="A42" s="289" t="s">
        <v>327</v>
      </c>
      <c r="B42" s="255"/>
      <c r="C42" s="254"/>
      <c r="D42" s="255"/>
      <c r="E42" s="53"/>
      <c r="F42" s="154">
        <v>46</v>
      </c>
      <c r="G42" s="260"/>
      <c r="H42" s="270"/>
      <c r="I42" s="261"/>
      <c r="J42" s="259"/>
      <c r="K42" s="260"/>
      <c r="L42" s="270"/>
      <c r="M42" s="261"/>
      <c r="N42" s="53"/>
      <c r="O42" s="53"/>
      <c r="P42" s="53"/>
      <c r="Q42" s="53"/>
      <c r="R42" s="53"/>
      <c r="S42" s="53"/>
      <c r="T42" s="626"/>
      <c r="U42" s="626"/>
    </row>
    <row r="43" spans="1:21" x14ac:dyDescent="0.25">
      <c r="A43" s="289" t="s">
        <v>328</v>
      </c>
      <c r="B43" s="293"/>
      <c r="C43" s="161"/>
      <c r="D43" s="293"/>
      <c r="E43" s="53"/>
      <c r="F43" s="154">
        <v>47</v>
      </c>
      <c r="G43" s="260"/>
      <c r="H43" s="270"/>
      <c r="I43" s="261"/>
      <c r="J43" s="259"/>
      <c r="K43" s="260"/>
      <c r="L43" s="270"/>
      <c r="M43" s="261"/>
      <c r="N43" s="53"/>
      <c r="O43" s="53"/>
      <c r="P43" s="53"/>
      <c r="Q43" s="53"/>
      <c r="R43" s="53"/>
      <c r="S43" s="53"/>
      <c r="T43" s="626"/>
      <c r="U43" s="626"/>
    </row>
    <row r="44" spans="1:21" x14ac:dyDescent="0.25">
      <c r="A44" s="289" t="s">
        <v>329</v>
      </c>
      <c r="B44" s="293"/>
      <c r="C44" s="161"/>
      <c r="D44" s="293"/>
      <c r="E44" s="53"/>
      <c r="F44" s="154">
        <v>48</v>
      </c>
      <c r="G44" s="260"/>
      <c r="H44" s="270"/>
      <c r="I44" s="261"/>
      <c r="J44" s="259"/>
      <c r="K44" s="260"/>
      <c r="L44" s="270"/>
      <c r="M44" s="261"/>
      <c r="N44" s="53"/>
      <c r="O44" s="53"/>
      <c r="P44" s="53"/>
      <c r="Q44" s="53"/>
      <c r="R44" s="53"/>
      <c r="S44" s="53"/>
      <c r="T44" s="626"/>
      <c r="U44" s="626"/>
    </row>
    <row r="45" spans="1:21" x14ac:dyDescent="0.25">
      <c r="A45" s="289" t="s">
        <v>330</v>
      </c>
      <c r="B45" s="293"/>
      <c r="C45" s="161"/>
      <c r="D45" s="293"/>
      <c r="E45" s="53"/>
      <c r="F45" s="154">
        <v>49</v>
      </c>
      <c r="G45" s="260"/>
      <c r="H45" s="270"/>
      <c r="I45" s="261"/>
      <c r="J45" s="259"/>
      <c r="K45" s="260"/>
      <c r="L45" s="270"/>
      <c r="M45" s="261"/>
      <c r="N45" s="53"/>
      <c r="O45" s="53"/>
      <c r="P45" s="53"/>
      <c r="Q45" s="53"/>
      <c r="R45" s="53"/>
      <c r="S45" s="53"/>
      <c r="T45" s="626"/>
      <c r="U45" s="626"/>
    </row>
    <row r="46" spans="1:21" x14ac:dyDescent="0.25">
      <c r="A46" s="289" t="s">
        <v>331</v>
      </c>
      <c r="B46" s="293"/>
      <c r="C46" s="161"/>
      <c r="D46" s="293"/>
      <c r="E46" s="53"/>
      <c r="F46" s="154">
        <v>50</v>
      </c>
      <c r="G46" s="260"/>
      <c r="H46" s="270"/>
      <c r="I46" s="261"/>
      <c r="J46" s="259"/>
      <c r="K46" s="260"/>
      <c r="L46" s="270"/>
      <c r="M46" s="261"/>
      <c r="N46" s="53"/>
      <c r="O46" s="53"/>
      <c r="P46" s="53"/>
      <c r="Q46" s="53"/>
      <c r="R46" s="53"/>
      <c r="S46" s="53"/>
      <c r="T46" s="626"/>
      <c r="U46" s="626"/>
    </row>
    <row r="47" spans="1:21" x14ac:dyDescent="0.25">
      <c r="A47" s="289" t="s">
        <v>332</v>
      </c>
      <c r="B47" s="293"/>
      <c r="C47" s="161"/>
      <c r="D47" s="293"/>
      <c r="E47" s="53"/>
      <c r="F47" s="154">
        <v>51</v>
      </c>
      <c r="G47" s="260"/>
      <c r="H47" s="270"/>
      <c r="I47" s="261"/>
      <c r="J47" s="259"/>
      <c r="K47" s="260"/>
      <c r="L47" s="270"/>
      <c r="M47" s="261"/>
      <c r="N47" s="53"/>
      <c r="O47" s="53"/>
      <c r="P47" s="53"/>
      <c r="Q47" s="53"/>
      <c r="R47" s="53"/>
      <c r="S47" s="53"/>
      <c r="T47" s="626"/>
      <c r="U47" s="626"/>
    </row>
    <row r="48" spans="1:21" x14ac:dyDescent="0.25">
      <c r="A48" s="289" t="s">
        <v>333</v>
      </c>
      <c r="B48" s="293"/>
      <c r="C48" s="161"/>
      <c r="D48" s="293"/>
      <c r="E48" s="53"/>
      <c r="F48" s="154">
        <v>52</v>
      </c>
      <c r="G48" s="260"/>
      <c r="H48" s="270"/>
      <c r="I48" s="261"/>
      <c r="J48" s="259"/>
      <c r="K48" s="260"/>
      <c r="L48" s="270"/>
      <c r="M48" s="261"/>
      <c r="N48" s="53"/>
      <c r="O48" s="53"/>
      <c r="P48" s="53"/>
      <c r="Q48" s="53"/>
      <c r="R48" s="53"/>
      <c r="S48" s="53"/>
      <c r="T48" s="626"/>
      <c r="U48" s="626"/>
    </row>
    <row r="49" spans="1:21" x14ac:dyDescent="0.25">
      <c r="A49" s="289" t="s">
        <v>334</v>
      </c>
      <c r="B49" s="293"/>
      <c r="C49" s="161"/>
      <c r="D49" s="293"/>
      <c r="E49" s="53"/>
      <c r="F49" s="154">
        <v>53</v>
      </c>
      <c r="G49" s="260"/>
      <c r="H49" s="270"/>
      <c r="I49" s="261"/>
      <c r="J49" s="259"/>
      <c r="K49" s="260"/>
      <c r="L49" s="270"/>
      <c r="M49" s="261"/>
      <c r="N49" s="53"/>
      <c r="O49" s="53"/>
      <c r="P49" s="53"/>
      <c r="Q49" s="53"/>
      <c r="R49" s="53"/>
      <c r="S49" s="53"/>
      <c r="T49" s="53"/>
      <c r="U49" s="53"/>
    </row>
    <row r="50" spans="1:21" x14ac:dyDescent="0.25">
      <c r="A50" s="289" t="s">
        <v>335</v>
      </c>
      <c r="B50" s="293"/>
      <c r="C50" s="161"/>
      <c r="D50" s="293"/>
      <c r="E50" s="53"/>
      <c r="F50" s="154">
        <v>54</v>
      </c>
      <c r="G50" s="260"/>
      <c r="H50" s="270"/>
      <c r="I50" s="261"/>
      <c r="J50" s="259"/>
      <c r="K50" s="260"/>
      <c r="L50" s="270"/>
      <c r="M50" s="261"/>
      <c r="N50" s="53"/>
      <c r="O50" s="53"/>
      <c r="P50" s="53"/>
      <c r="Q50" s="53"/>
      <c r="R50" s="53"/>
      <c r="S50" s="53"/>
      <c r="T50" s="53"/>
      <c r="U50" s="53"/>
    </row>
    <row r="51" spans="1:21" x14ac:dyDescent="0.25">
      <c r="A51" s="289" t="s">
        <v>336</v>
      </c>
      <c r="B51" s="293"/>
      <c r="C51" s="161"/>
      <c r="D51" s="293"/>
      <c r="E51" s="53"/>
      <c r="F51" s="154">
        <v>55</v>
      </c>
      <c r="G51" s="260"/>
      <c r="H51" s="270"/>
      <c r="I51" s="261"/>
      <c r="J51" s="259"/>
      <c r="K51" s="260"/>
      <c r="L51" s="270"/>
      <c r="M51" s="261"/>
      <c r="N51" s="53"/>
      <c r="O51" s="53"/>
      <c r="P51" s="53"/>
      <c r="Q51" s="53"/>
      <c r="R51" s="53"/>
      <c r="S51" s="53"/>
      <c r="T51" s="53"/>
      <c r="U51" s="53"/>
    </row>
    <row r="52" spans="1:21" x14ac:dyDescent="0.25">
      <c r="A52" s="289" t="s">
        <v>337</v>
      </c>
      <c r="B52" s="293"/>
      <c r="C52" s="161"/>
      <c r="D52" s="293"/>
      <c r="E52" s="53"/>
      <c r="F52" s="154">
        <v>56</v>
      </c>
      <c r="G52" s="260"/>
      <c r="H52" s="270"/>
      <c r="I52" s="261"/>
      <c r="J52" s="259"/>
      <c r="K52" s="260"/>
      <c r="L52" s="270"/>
      <c r="M52" s="261"/>
      <c r="N52" s="53"/>
      <c r="O52" s="53"/>
      <c r="P52" s="53"/>
      <c r="Q52" s="53"/>
      <c r="R52" s="53"/>
      <c r="S52" s="53"/>
      <c r="T52" s="53"/>
      <c r="U52" s="53"/>
    </row>
    <row r="53" spans="1:21" x14ac:dyDescent="0.25">
      <c r="A53" s="289" t="s">
        <v>338</v>
      </c>
      <c r="B53" s="293"/>
      <c r="C53" s="161"/>
      <c r="D53" s="293"/>
      <c r="E53" s="53"/>
      <c r="F53" s="154">
        <v>57</v>
      </c>
      <c r="G53" s="260"/>
      <c r="H53" s="270"/>
      <c r="I53" s="261"/>
      <c r="J53" s="259"/>
      <c r="K53" s="260"/>
      <c r="L53" s="270"/>
      <c r="M53" s="261"/>
      <c r="N53" s="53"/>
      <c r="O53" s="53"/>
      <c r="P53" s="53"/>
      <c r="Q53" s="53"/>
      <c r="R53" s="53"/>
      <c r="S53" s="53"/>
      <c r="T53" s="53"/>
      <c r="U53" s="53"/>
    </row>
    <row r="54" spans="1:21" x14ac:dyDescent="0.25">
      <c r="A54" s="289" t="s">
        <v>339</v>
      </c>
      <c r="B54" s="293"/>
      <c r="C54" s="161"/>
      <c r="D54" s="293"/>
      <c r="E54" s="53"/>
      <c r="F54" s="154">
        <v>58</v>
      </c>
      <c r="G54" s="260"/>
      <c r="H54" s="270"/>
      <c r="I54" s="261"/>
      <c r="J54" s="259"/>
      <c r="K54" s="260"/>
      <c r="L54" s="270"/>
      <c r="M54" s="261"/>
      <c r="N54" s="53"/>
      <c r="O54" s="53"/>
      <c r="P54" s="53"/>
      <c r="Q54" s="53"/>
      <c r="R54" s="53"/>
      <c r="S54" s="53"/>
      <c r="T54" s="53"/>
      <c r="U54" s="53"/>
    </row>
    <row r="55" spans="1:21" x14ac:dyDescent="0.25">
      <c r="A55" s="289" t="s">
        <v>340</v>
      </c>
      <c r="B55" s="293"/>
      <c r="C55" s="161"/>
      <c r="D55" s="293"/>
      <c r="E55" s="53"/>
      <c r="F55" s="154">
        <v>59</v>
      </c>
      <c r="G55" s="260"/>
      <c r="H55" s="270"/>
      <c r="I55" s="261"/>
      <c r="J55" s="259"/>
      <c r="K55" s="260"/>
      <c r="L55" s="270"/>
      <c r="M55" s="261"/>
      <c r="N55" s="53"/>
      <c r="O55" s="53"/>
      <c r="P55" s="53"/>
      <c r="Q55" s="53"/>
      <c r="R55" s="53"/>
      <c r="S55" s="53"/>
      <c r="T55" s="53"/>
      <c r="U55" s="53"/>
    </row>
    <row r="56" spans="1:21" x14ac:dyDescent="0.25">
      <c r="A56" s="289" t="s">
        <v>341</v>
      </c>
      <c r="B56" s="293"/>
      <c r="C56" s="161"/>
      <c r="D56" s="293"/>
      <c r="E56" s="53"/>
      <c r="F56" s="154">
        <v>60</v>
      </c>
      <c r="G56" s="260"/>
      <c r="H56" s="270"/>
      <c r="I56" s="261"/>
      <c r="J56" s="259"/>
      <c r="K56" s="260"/>
      <c r="L56" s="270"/>
      <c r="M56" s="261"/>
      <c r="N56" s="53"/>
      <c r="O56" s="53"/>
      <c r="P56" s="53"/>
      <c r="Q56" s="53"/>
      <c r="R56" s="53"/>
      <c r="S56" s="53"/>
      <c r="T56" s="53"/>
      <c r="U56" s="53"/>
    </row>
    <row r="57" spans="1:21" x14ac:dyDescent="0.25">
      <c r="A57" s="289" t="s">
        <v>342</v>
      </c>
      <c r="B57" s="293"/>
      <c r="C57" s="161"/>
      <c r="D57" s="293"/>
      <c r="E57" s="53"/>
      <c r="F57" s="154">
        <v>61</v>
      </c>
      <c r="G57" s="260"/>
      <c r="H57" s="270"/>
      <c r="I57" s="261"/>
      <c r="J57" s="259"/>
      <c r="K57" s="260"/>
      <c r="L57" s="270"/>
      <c r="M57" s="261"/>
      <c r="N57" s="53"/>
      <c r="O57" s="53"/>
      <c r="P57" s="53"/>
      <c r="Q57" s="53"/>
      <c r="R57" s="53"/>
      <c r="S57" s="53"/>
      <c r="T57" s="53"/>
      <c r="U57" s="53"/>
    </row>
    <row r="58" spans="1:21" x14ac:dyDescent="0.25">
      <c r="A58" s="289" t="s">
        <v>343</v>
      </c>
      <c r="B58" s="293"/>
      <c r="C58" s="161"/>
      <c r="D58" s="293"/>
      <c r="E58" s="53"/>
      <c r="F58" s="154">
        <v>62</v>
      </c>
      <c r="G58" s="260"/>
      <c r="H58" s="270"/>
      <c r="I58" s="261"/>
      <c r="J58" s="259"/>
      <c r="K58" s="260"/>
      <c r="L58" s="270"/>
      <c r="M58" s="261"/>
      <c r="N58" s="53"/>
      <c r="O58" s="53"/>
      <c r="P58" s="53"/>
      <c r="Q58" s="53"/>
      <c r="R58" s="53"/>
      <c r="S58" s="53"/>
      <c r="T58" s="53"/>
      <c r="U58" s="53"/>
    </row>
    <row r="59" spans="1:21" x14ac:dyDescent="0.25">
      <c r="A59" s="289" t="s">
        <v>344</v>
      </c>
      <c r="B59" s="293"/>
      <c r="C59" s="161"/>
      <c r="D59" s="293"/>
      <c r="E59" s="53"/>
      <c r="F59" s="154">
        <v>63</v>
      </c>
      <c r="G59" s="260"/>
      <c r="H59" s="270"/>
      <c r="I59" s="261"/>
      <c r="J59" s="259"/>
      <c r="K59" s="260"/>
      <c r="L59" s="270"/>
      <c r="M59" s="261"/>
      <c r="N59" s="53"/>
      <c r="O59" s="53"/>
      <c r="P59" s="53"/>
      <c r="Q59" s="53"/>
      <c r="R59" s="53"/>
      <c r="S59" s="53"/>
      <c r="T59" s="53"/>
      <c r="U59" s="53"/>
    </row>
    <row r="60" spans="1:21" x14ac:dyDescent="0.25">
      <c r="A60" s="289" t="s">
        <v>345</v>
      </c>
      <c r="B60" s="293"/>
      <c r="C60" s="161"/>
      <c r="D60" s="293"/>
      <c r="E60" s="53"/>
      <c r="F60" s="154">
        <v>64</v>
      </c>
      <c r="G60" s="260"/>
      <c r="H60" s="270"/>
      <c r="I60" s="261"/>
      <c r="J60" s="259"/>
      <c r="K60" s="260"/>
      <c r="L60" s="270"/>
      <c r="M60" s="261"/>
      <c r="N60" s="53"/>
      <c r="O60" s="53"/>
      <c r="P60" s="53"/>
      <c r="Q60" s="53"/>
      <c r="R60" s="53"/>
      <c r="S60" s="53"/>
      <c r="T60" s="53"/>
      <c r="U60" s="53"/>
    </row>
    <row r="61" spans="1:21" x14ac:dyDescent="0.25">
      <c r="A61" s="289" t="s">
        <v>346</v>
      </c>
      <c r="B61" s="293"/>
      <c r="C61" s="161"/>
      <c r="D61" s="293"/>
      <c r="E61" s="53"/>
      <c r="F61" s="154">
        <v>65</v>
      </c>
      <c r="G61" s="260"/>
      <c r="H61" s="270"/>
      <c r="I61" s="261"/>
      <c r="J61" s="259"/>
      <c r="K61" s="260"/>
      <c r="L61" s="270"/>
      <c r="M61" s="261"/>
      <c r="N61" s="53"/>
      <c r="O61" s="53"/>
      <c r="P61" s="53"/>
      <c r="Q61" s="53"/>
      <c r="R61" s="53"/>
      <c r="S61" s="53"/>
      <c r="T61" s="53"/>
      <c r="U61" s="53"/>
    </row>
    <row r="62" spans="1:21" x14ac:dyDescent="0.25">
      <c r="A62" s="289" t="s">
        <v>347</v>
      </c>
      <c r="B62" s="293"/>
      <c r="C62" s="161"/>
      <c r="D62" s="293"/>
      <c r="E62" s="53"/>
      <c r="F62" s="154">
        <v>66</v>
      </c>
      <c r="G62" s="260"/>
      <c r="H62" s="270"/>
      <c r="I62" s="261"/>
      <c r="J62" s="259"/>
      <c r="K62" s="260"/>
      <c r="L62" s="270"/>
      <c r="M62" s="261"/>
      <c r="N62" s="53"/>
      <c r="O62" s="53"/>
      <c r="P62" s="53"/>
      <c r="Q62" s="53"/>
      <c r="R62" s="53"/>
      <c r="S62" s="53"/>
      <c r="T62" s="53"/>
      <c r="U62" s="53"/>
    </row>
    <row r="63" spans="1:21" x14ac:dyDescent="0.25">
      <c r="A63" s="289" t="s">
        <v>348</v>
      </c>
      <c r="B63" s="293"/>
      <c r="C63" s="161"/>
      <c r="D63" s="293"/>
      <c r="E63" s="53"/>
      <c r="F63" s="154">
        <v>67</v>
      </c>
      <c r="G63" s="260"/>
      <c r="H63" s="270"/>
      <c r="I63" s="261"/>
      <c r="J63" s="259"/>
      <c r="K63" s="260"/>
      <c r="L63" s="270"/>
      <c r="M63" s="261"/>
      <c r="N63" s="53"/>
      <c r="O63" s="53"/>
      <c r="P63" s="53"/>
      <c r="Q63" s="53"/>
      <c r="R63" s="53"/>
      <c r="S63" s="53"/>
      <c r="T63" s="53"/>
      <c r="U63" s="53"/>
    </row>
    <row r="64" spans="1:21" x14ac:dyDescent="0.25">
      <c r="A64" s="289" t="s">
        <v>349</v>
      </c>
      <c r="B64" s="293"/>
      <c r="C64" s="161"/>
      <c r="D64" s="293"/>
      <c r="E64" s="53"/>
      <c r="F64" s="154">
        <v>68</v>
      </c>
      <c r="G64" s="260"/>
      <c r="H64" s="270"/>
      <c r="I64" s="261"/>
      <c r="J64" s="259"/>
      <c r="K64" s="260"/>
      <c r="L64" s="270"/>
      <c r="M64" s="261"/>
      <c r="N64" s="53"/>
      <c r="O64" s="53"/>
      <c r="P64" s="53"/>
      <c r="Q64" s="53"/>
      <c r="R64" s="53"/>
      <c r="S64" s="53"/>
      <c r="T64" s="53"/>
      <c r="U64" s="53"/>
    </row>
    <row r="65" spans="1:21" x14ac:dyDescent="0.25">
      <c r="A65" s="289" t="s">
        <v>350</v>
      </c>
      <c r="B65" s="293"/>
      <c r="C65" s="161"/>
      <c r="D65" s="293"/>
      <c r="E65" s="53"/>
      <c r="F65" s="154">
        <v>69</v>
      </c>
      <c r="G65" s="260"/>
      <c r="H65" s="270"/>
      <c r="I65" s="261"/>
      <c r="J65" s="259"/>
      <c r="K65" s="260"/>
      <c r="L65" s="270"/>
      <c r="M65" s="261"/>
      <c r="N65" s="53"/>
      <c r="O65" s="53"/>
      <c r="P65" s="53"/>
      <c r="Q65" s="53"/>
      <c r="R65" s="53"/>
      <c r="S65" s="53"/>
      <c r="T65" s="53"/>
      <c r="U65" s="53"/>
    </row>
    <row r="66" spans="1:21" ht="15.75" thickBot="1" x14ac:dyDescent="0.3">
      <c r="A66" s="290" t="s">
        <v>351</v>
      </c>
      <c r="B66" s="294"/>
      <c r="C66" s="161"/>
      <c r="D66" s="294"/>
      <c r="E66" s="53"/>
      <c r="F66" s="155" t="s">
        <v>281</v>
      </c>
      <c r="G66" s="262"/>
      <c r="H66" s="443"/>
      <c r="I66" s="263"/>
      <c r="J66" s="259"/>
      <c r="K66" s="262"/>
      <c r="L66" s="443"/>
      <c r="M66" s="263"/>
      <c r="N66" s="53"/>
      <c r="O66" s="53"/>
      <c r="P66" s="53"/>
      <c r="Q66" s="53"/>
      <c r="R66" s="53"/>
      <c r="S66" s="53"/>
      <c r="T66" s="53"/>
      <c r="U66" s="53"/>
    </row>
    <row r="67" spans="1:21" ht="15.75" thickBot="1" x14ac:dyDescent="0.3">
      <c r="A67" s="287" t="s">
        <v>279</v>
      </c>
      <c r="B67" s="292">
        <f>SUM(B15:B66)</f>
        <v>0</v>
      </c>
      <c r="C67" s="161"/>
      <c r="D67" s="292">
        <f>SUM(D15:D66)</f>
        <v>0</v>
      </c>
      <c r="E67" s="53"/>
      <c r="F67" s="165" t="s">
        <v>279</v>
      </c>
      <c r="G67" s="264">
        <f>SUM(G15:G66)</f>
        <v>0</v>
      </c>
      <c r="H67" s="489">
        <f t="shared" ref="H67:I67" si="1">SUM(H15:H66)</f>
        <v>0</v>
      </c>
      <c r="I67" s="265">
        <f t="shared" si="1"/>
        <v>0</v>
      </c>
      <c r="J67" s="259"/>
      <c r="K67" s="264">
        <f t="shared" ref="K67:M67" si="2">SUM(K15:K66)</f>
        <v>0</v>
      </c>
      <c r="L67" s="489">
        <f t="shared" si="2"/>
        <v>0</v>
      </c>
      <c r="M67" s="265">
        <f t="shared" si="2"/>
        <v>0</v>
      </c>
      <c r="N67" s="53"/>
      <c r="O67" s="53"/>
      <c r="P67" s="53"/>
      <c r="Q67" s="53"/>
      <c r="R67" s="53"/>
      <c r="S67" s="53"/>
      <c r="T67" s="53"/>
      <c r="U67" s="53"/>
    </row>
  </sheetData>
  <sheetProtection algorithmName="SHA-512" hashValue="LZeuoJDjljCdxiJb1vUTpdbD+DibTGF+94UOVNkJquFDLe1RdXhXM9yzth8MuKt1MauJ4FPPspOrBfKPByhKgw==" saltValue="AkSrgSE46cDWj95Sh9XicQ==" spinCount="100000" sheet="1" objects="1" scenarios="1"/>
  <mergeCells count="17">
    <mergeCell ref="P20:R20"/>
    <mergeCell ref="P18:R18"/>
    <mergeCell ref="P19:R19"/>
    <mergeCell ref="A9:M9"/>
    <mergeCell ref="A10:M10"/>
    <mergeCell ref="A12:D12"/>
    <mergeCell ref="F12:M12"/>
    <mergeCell ref="O12:U12"/>
    <mergeCell ref="U13:U14"/>
    <mergeCell ref="B13:B14"/>
    <mergeCell ref="D13:D14"/>
    <mergeCell ref="A13:A14"/>
    <mergeCell ref="F13:F14"/>
    <mergeCell ref="P13:R13"/>
    <mergeCell ref="S13:T13"/>
    <mergeCell ref="G13:I13"/>
    <mergeCell ref="K13:M13"/>
  </mergeCells>
  <dataValidations count="1">
    <dataValidation type="whole" operator="greaterThanOrEqual" allowBlank="1" showInputMessage="1" showErrorMessage="1" error="Please enter a whole number greater than or equal to 0." sqref="B15:B41 D15:D41 G15:I66 K15:M66 P15:T20" xr:uid="{00000000-0002-0000-0B00-000000000000}">
      <formula1>0</formula1>
    </dataValidation>
  </dataValidations>
  <pageMargins left="0.7" right="0.7" top="0.75" bottom="0.75" header="0.3" footer="0.3"/>
  <pageSetup paperSize="5" scale="80" fitToHeight="0"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41"/>
  <sheetViews>
    <sheetView zoomScaleNormal="100" workbookViewId="0"/>
  </sheetViews>
  <sheetFormatPr defaultColWidth="9.140625" defaultRowHeight="15" x14ac:dyDescent="0.25"/>
  <cols>
    <col min="1" max="1" width="40.7109375" style="54" customWidth="1"/>
    <col min="2" max="7" width="12.7109375" style="54" customWidth="1"/>
    <col min="8" max="8" width="2.85546875" style="54" customWidth="1"/>
    <col min="9" max="9" width="40.7109375" style="54" customWidth="1"/>
    <col min="10" max="15" width="12.7109375" style="54" customWidth="1"/>
    <col min="16" max="16384" width="9.140625" style="54"/>
  </cols>
  <sheetData>
    <row r="1" spans="1:15" s="52" customFormat="1" x14ac:dyDescent="0.25"/>
    <row r="2" spans="1:15" s="52" customFormat="1" x14ac:dyDescent="0.25"/>
    <row r="3" spans="1:15" s="52" customFormat="1" x14ac:dyDescent="0.25"/>
    <row r="4" spans="1:15" s="52" customFormat="1" x14ac:dyDescent="0.25"/>
    <row r="5" spans="1:15" s="52" customFormat="1" x14ac:dyDescent="0.25"/>
    <row r="6" spans="1:15" s="52" customFormat="1" x14ac:dyDescent="0.25"/>
    <row r="7" spans="1:15" s="52" customFormat="1" hidden="1" x14ac:dyDescent="0.25"/>
    <row r="8" spans="1:15" s="52" customFormat="1" hidden="1" x14ac:dyDescent="0.25"/>
    <row r="9" spans="1:15" ht="18.75" x14ac:dyDescent="0.25">
      <c r="A9" s="897" t="s">
        <v>455</v>
      </c>
      <c r="B9" s="897"/>
      <c r="C9" s="897"/>
      <c r="D9" s="897"/>
      <c r="E9" s="53"/>
      <c r="F9" s="53"/>
      <c r="G9" s="53"/>
      <c r="H9" s="53"/>
      <c r="I9" s="53"/>
      <c r="J9" s="53"/>
      <c r="K9" s="53"/>
      <c r="L9" s="53"/>
      <c r="M9" s="53"/>
      <c r="N9" s="53"/>
      <c r="O9" s="53"/>
    </row>
    <row r="10" spans="1:15" ht="33" customHeight="1" x14ac:dyDescent="0.25">
      <c r="A10" s="951" t="s">
        <v>570</v>
      </c>
      <c r="B10" s="951"/>
      <c r="C10" s="951"/>
      <c r="D10" s="951"/>
      <c r="E10" s="951"/>
      <c r="F10" s="951"/>
      <c r="G10" s="951"/>
      <c r="H10" s="53"/>
      <c r="I10" s="53"/>
      <c r="J10" s="53"/>
      <c r="K10" s="53"/>
      <c r="L10" s="53"/>
      <c r="M10" s="53"/>
      <c r="N10" s="53"/>
      <c r="O10" s="53"/>
    </row>
    <row r="11" spans="1:15" ht="15.75" thickBot="1" x14ac:dyDescent="0.3">
      <c r="A11" s="626"/>
      <c r="B11" s="626"/>
      <c r="C11" s="626"/>
      <c r="D11" s="626"/>
      <c r="E11" s="626"/>
      <c r="F11" s="626"/>
      <c r="G11" s="626"/>
      <c r="H11" s="626"/>
      <c r="I11" s="626"/>
      <c r="J11" s="626"/>
      <c r="K11" s="626"/>
      <c r="L11" s="626"/>
      <c r="M11" s="626"/>
      <c r="N11" s="626"/>
      <c r="O11" s="626"/>
    </row>
    <row r="12" spans="1:15" x14ac:dyDescent="0.25">
      <c r="A12" s="716" t="s">
        <v>641</v>
      </c>
      <c r="B12" s="717" t="str">
        <f>Home!J23</f>
        <v/>
      </c>
      <c r="C12" s="882" t="s">
        <v>646</v>
      </c>
      <c r="D12" s="952"/>
      <c r="E12" s="952"/>
      <c r="F12" s="952"/>
      <c r="G12" s="626"/>
      <c r="H12" s="626"/>
      <c r="I12" s="626"/>
      <c r="J12" s="626"/>
      <c r="K12" s="626"/>
      <c r="L12" s="626"/>
      <c r="M12" s="626"/>
      <c r="N12" s="626"/>
      <c r="O12" s="626"/>
    </row>
    <row r="13" spans="1:15" ht="15.75" thickBot="1" x14ac:dyDescent="0.3">
      <c r="A13" s="718" t="s">
        <v>642</v>
      </c>
      <c r="B13" s="719" t="str">
        <f>Home!J24</f>
        <v/>
      </c>
      <c r="C13" s="882" t="s">
        <v>646</v>
      </c>
      <c r="D13" s="952"/>
      <c r="E13" s="952"/>
      <c r="F13" s="952"/>
      <c r="G13" s="626"/>
      <c r="H13" s="626"/>
      <c r="I13" s="626"/>
      <c r="J13" s="626"/>
      <c r="K13" s="626"/>
      <c r="L13" s="626"/>
      <c r="M13" s="626"/>
      <c r="N13" s="626"/>
      <c r="O13" s="626"/>
    </row>
    <row r="14" spans="1:15" ht="15.75" thickBot="1" x14ac:dyDescent="0.3">
      <c r="A14" s="626"/>
      <c r="B14" s="626"/>
      <c r="C14" s="626"/>
      <c r="D14" s="626"/>
      <c r="E14" s="626"/>
      <c r="F14" s="626"/>
      <c r="G14" s="626"/>
      <c r="H14" s="626"/>
      <c r="I14" s="626"/>
      <c r="J14" s="626"/>
      <c r="K14" s="626"/>
      <c r="L14" s="626"/>
      <c r="M14" s="626"/>
      <c r="N14" s="626"/>
      <c r="O14" s="626"/>
    </row>
    <row r="15" spans="1:15" ht="15" customHeight="1" x14ac:dyDescent="0.25">
      <c r="A15" s="62"/>
      <c r="B15" s="931" t="s">
        <v>27</v>
      </c>
      <c r="C15" s="932"/>
      <c r="D15" s="933"/>
      <c r="E15" s="934" t="s">
        <v>26</v>
      </c>
      <c r="F15" s="935"/>
      <c r="G15" s="936"/>
      <c r="H15" s="626"/>
      <c r="I15" s="65"/>
      <c r="J15" s="931" t="s">
        <v>27</v>
      </c>
      <c r="K15" s="932"/>
      <c r="L15" s="933"/>
      <c r="M15" s="934" t="s">
        <v>26</v>
      </c>
      <c r="N15" s="935"/>
      <c r="O15" s="936"/>
    </row>
    <row r="16" spans="1:15" ht="27.75" x14ac:dyDescent="0.25">
      <c r="A16" s="432" t="s">
        <v>614</v>
      </c>
      <c r="B16" s="692" t="s">
        <v>168</v>
      </c>
      <c r="C16" s="693" t="s">
        <v>380</v>
      </c>
      <c r="D16" s="694" t="s">
        <v>169</v>
      </c>
      <c r="E16" s="699" t="s">
        <v>168</v>
      </c>
      <c r="F16" s="700" t="s">
        <v>380</v>
      </c>
      <c r="G16" s="701" t="s">
        <v>169</v>
      </c>
      <c r="H16" s="626"/>
      <c r="I16" s="430" t="s">
        <v>616</v>
      </c>
      <c r="J16" s="692" t="s">
        <v>168</v>
      </c>
      <c r="K16" s="693" t="s">
        <v>380</v>
      </c>
      <c r="L16" s="694" t="s">
        <v>169</v>
      </c>
      <c r="M16" s="699" t="s">
        <v>168</v>
      </c>
      <c r="N16" s="700" t="s">
        <v>380</v>
      </c>
      <c r="O16" s="701" t="s">
        <v>169</v>
      </c>
    </row>
    <row r="17" spans="1:15" ht="15.75" thickBot="1" x14ac:dyDescent="0.3">
      <c r="A17" s="64"/>
      <c r="B17" s="72" t="s">
        <v>130</v>
      </c>
      <c r="C17" s="73" t="s">
        <v>130</v>
      </c>
      <c r="D17" s="74" t="s">
        <v>130</v>
      </c>
      <c r="E17" s="72" t="s">
        <v>130</v>
      </c>
      <c r="F17" s="73" t="s">
        <v>130</v>
      </c>
      <c r="G17" s="75" t="s">
        <v>130</v>
      </c>
      <c r="H17" s="53"/>
      <c r="I17" s="66"/>
      <c r="J17" s="67" t="s">
        <v>179</v>
      </c>
      <c r="K17" s="68" t="s">
        <v>179</v>
      </c>
      <c r="L17" s="69" t="s">
        <v>179</v>
      </c>
      <c r="M17" s="67" t="s">
        <v>179</v>
      </c>
      <c r="N17" s="68" t="s">
        <v>179</v>
      </c>
      <c r="O17" s="70" t="s">
        <v>179</v>
      </c>
    </row>
    <row r="18" spans="1:15" ht="30" customHeight="1" thickBot="1" x14ac:dyDescent="0.3">
      <c r="A18" s="76" t="s">
        <v>299</v>
      </c>
      <c r="B18" s="219" t="str">
        <f>IF(SUM(B19:B21)=0,"",SUM(B19:B21))</f>
        <v/>
      </c>
      <c r="C18" s="220" t="str">
        <f t="shared" ref="C18:G18" si="0">IF(SUM(C19:C21)=0,"",SUM(C19:C21))</f>
        <v/>
      </c>
      <c r="D18" s="221" t="str">
        <f t="shared" si="0"/>
        <v/>
      </c>
      <c r="E18" s="222" t="str">
        <f t="shared" si="0"/>
        <v/>
      </c>
      <c r="F18" s="220" t="str">
        <f t="shared" si="0"/>
        <v/>
      </c>
      <c r="G18" s="223" t="str">
        <f t="shared" si="0"/>
        <v/>
      </c>
      <c r="H18" s="53"/>
      <c r="I18" s="108" t="s">
        <v>172</v>
      </c>
      <c r="J18" s="512">
        <f>'N1'!AE17</f>
        <v>0</v>
      </c>
      <c r="K18" s="513">
        <f>SUM('M1'!I17:I196)+SUM('M1'!X17:X196)</f>
        <v>0</v>
      </c>
      <c r="L18" s="514">
        <f>'B1'!AE17</f>
        <v>0</v>
      </c>
      <c r="M18" s="515">
        <f>'N1'!AC17</f>
        <v>0</v>
      </c>
      <c r="N18" s="513">
        <f>SUM('M1'!H17:H196)+SUM('M1'!V17:V196)</f>
        <v>0</v>
      </c>
      <c r="O18" s="516">
        <f>'B1'!AC17</f>
        <v>0</v>
      </c>
    </row>
    <row r="19" spans="1:15" ht="30" customHeight="1" x14ac:dyDescent="0.25">
      <c r="A19" s="428" t="s">
        <v>170</v>
      </c>
      <c r="B19" s="224"/>
      <c r="C19" s="225"/>
      <c r="D19" s="226"/>
      <c r="E19" s="227"/>
      <c r="F19" s="225"/>
      <c r="G19" s="228"/>
      <c r="H19" s="53"/>
      <c r="I19" s="80" t="s">
        <v>173</v>
      </c>
      <c r="J19" s="517">
        <f>'N1'!AE18+'N1'!AE19+'N1'!AE20</f>
        <v>0</v>
      </c>
      <c r="K19" s="518">
        <v>0</v>
      </c>
      <c r="L19" s="519">
        <f>'B1'!AE18+'B1'!AE19+'B1'!AE20</f>
        <v>0</v>
      </c>
      <c r="M19" s="520">
        <f>'N1'!AC18+'N1'!AC19+'N1'!AC20</f>
        <v>0</v>
      </c>
      <c r="N19" s="518">
        <v>0</v>
      </c>
      <c r="O19" s="521">
        <f>'B1'!AC18+'B1'!AC19+'B1'!AC20</f>
        <v>0</v>
      </c>
    </row>
    <row r="20" spans="1:15" ht="30" customHeight="1" x14ac:dyDescent="0.25">
      <c r="A20" s="428" t="s">
        <v>171</v>
      </c>
      <c r="B20" s="224"/>
      <c r="C20" s="225"/>
      <c r="D20" s="226"/>
      <c r="E20" s="227"/>
      <c r="F20" s="225"/>
      <c r="G20" s="228"/>
      <c r="H20" s="53"/>
      <c r="I20" s="433" t="s">
        <v>438</v>
      </c>
      <c r="J20" s="522">
        <f>'N1'!AE19</f>
        <v>0</v>
      </c>
      <c r="K20" s="501">
        <v>0</v>
      </c>
      <c r="L20" s="523">
        <f>'B1'!AE19</f>
        <v>0</v>
      </c>
      <c r="M20" s="524">
        <f>'N1'!AC19</f>
        <v>0</v>
      </c>
      <c r="N20" s="501">
        <v>0</v>
      </c>
      <c r="O20" s="525">
        <f>'B1'!AC19</f>
        <v>0</v>
      </c>
    </row>
    <row r="21" spans="1:15" ht="30" customHeight="1" thickBot="1" x14ac:dyDescent="0.3">
      <c r="A21" s="434" t="s">
        <v>440</v>
      </c>
      <c r="B21" s="229"/>
      <c r="C21" s="230"/>
      <c r="D21" s="231"/>
      <c r="E21" s="232"/>
      <c r="F21" s="230"/>
      <c r="G21" s="233"/>
      <c r="H21" s="53"/>
      <c r="I21" s="434" t="s">
        <v>439</v>
      </c>
      <c r="J21" s="526">
        <f>'N1'!AE20</f>
        <v>0</v>
      </c>
      <c r="K21" s="502">
        <v>0</v>
      </c>
      <c r="L21" s="527">
        <f>'B1'!AE20</f>
        <v>0</v>
      </c>
      <c r="M21" s="528">
        <f>'N1'!AC20</f>
        <v>0</v>
      </c>
      <c r="N21" s="502">
        <v>0</v>
      </c>
      <c r="O21" s="529">
        <f>'B1'!AC20</f>
        <v>0</v>
      </c>
    </row>
    <row r="22" spans="1:15" ht="15.75" thickBot="1" x14ac:dyDescent="0.3">
      <c r="A22" s="53"/>
      <c r="B22" s="53"/>
      <c r="C22" s="53"/>
      <c r="D22" s="53"/>
      <c r="E22" s="53"/>
      <c r="F22" s="53"/>
      <c r="G22" s="53"/>
      <c r="H22" s="53"/>
      <c r="I22" s="53"/>
      <c r="J22" s="53"/>
      <c r="K22" s="53"/>
      <c r="L22" s="53"/>
      <c r="M22" s="53"/>
      <c r="N22" s="53"/>
      <c r="O22" s="53"/>
    </row>
    <row r="23" spans="1:15" ht="15" customHeight="1" x14ac:dyDescent="0.25">
      <c r="A23" s="62"/>
      <c r="B23" s="937" t="s">
        <v>27</v>
      </c>
      <c r="C23" s="938"/>
      <c r="D23" s="949"/>
      <c r="E23" s="950" t="s">
        <v>26</v>
      </c>
      <c r="F23" s="941"/>
      <c r="G23" s="942"/>
      <c r="H23" s="53"/>
      <c r="I23" s="347"/>
      <c r="J23" s="946" t="s">
        <v>27</v>
      </c>
      <c r="K23" s="947"/>
      <c r="L23" s="948"/>
      <c r="M23" s="943" t="s">
        <v>26</v>
      </c>
      <c r="N23" s="944"/>
      <c r="O23" s="945"/>
    </row>
    <row r="24" spans="1:15" ht="38.25" customHeight="1" x14ac:dyDescent="0.25">
      <c r="A24" s="432" t="s">
        <v>615</v>
      </c>
      <c r="B24" s="692" t="s">
        <v>168</v>
      </c>
      <c r="C24" s="693" t="s">
        <v>380</v>
      </c>
      <c r="D24" s="694" t="s">
        <v>169</v>
      </c>
      <c r="E24" s="699" t="s">
        <v>168</v>
      </c>
      <c r="F24" s="700" t="s">
        <v>380</v>
      </c>
      <c r="G24" s="701" t="s">
        <v>169</v>
      </c>
      <c r="H24" s="53"/>
      <c r="I24" s="431" t="s">
        <v>617</v>
      </c>
      <c r="J24" s="695" t="s">
        <v>168</v>
      </c>
      <c r="K24" s="696" t="s">
        <v>380</v>
      </c>
      <c r="L24" s="697" t="s">
        <v>169</v>
      </c>
      <c r="M24" s="703" t="s">
        <v>168</v>
      </c>
      <c r="N24" s="704" t="s">
        <v>380</v>
      </c>
      <c r="O24" s="705" t="s">
        <v>169</v>
      </c>
    </row>
    <row r="25" spans="1:15" ht="15" customHeight="1" thickBot="1" x14ac:dyDescent="0.3">
      <c r="A25" s="64"/>
      <c r="B25" s="72" t="s">
        <v>130</v>
      </c>
      <c r="C25" s="73" t="s">
        <v>130</v>
      </c>
      <c r="D25" s="74" t="s">
        <v>130</v>
      </c>
      <c r="E25" s="67" t="s">
        <v>130</v>
      </c>
      <c r="F25" s="68" t="s">
        <v>130</v>
      </c>
      <c r="G25" s="70" t="s">
        <v>130</v>
      </c>
      <c r="H25" s="53"/>
      <c r="I25" s="348"/>
      <c r="J25" s="349" t="s">
        <v>179</v>
      </c>
      <c r="K25" s="350" t="s">
        <v>179</v>
      </c>
      <c r="L25" s="351" t="s">
        <v>179</v>
      </c>
      <c r="M25" s="349" t="s">
        <v>179</v>
      </c>
      <c r="N25" s="350" t="s">
        <v>179</v>
      </c>
      <c r="O25" s="352" t="s">
        <v>179</v>
      </c>
    </row>
    <row r="26" spans="1:15" ht="30" customHeight="1" x14ac:dyDescent="0.25">
      <c r="A26" s="76" t="s">
        <v>299</v>
      </c>
      <c r="B26" s="219" t="str">
        <f>IF(SUM(B27:B31)=0,"",SUM(B27:B31))</f>
        <v/>
      </c>
      <c r="C26" s="220" t="str">
        <f t="shared" ref="C26:G26" si="1">IF(SUM(C27:C31)=0,"",SUM(C27:C31))</f>
        <v/>
      </c>
      <c r="D26" s="221" t="str">
        <f t="shared" si="1"/>
        <v/>
      </c>
      <c r="E26" s="222" t="str">
        <f t="shared" si="1"/>
        <v/>
      </c>
      <c r="F26" s="220" t="str">
        <f t="shared" si="1"/>
        <v/>
      </c>
      <c r="G26" s="223" t="str">
        <f t="shared" si="1"/>
        <v/>
      </c>
      <c r="H26" s="53"/>
      <c r="I26" s="353" t="s">
        <v>377</v>
      </c>
      <c r="J26" s="180"/>
      <c r="K26" s="206"/>
      <c r="L26" s="181"/>
      <c r="M26" s="205"/>
      <c r="N26" s="206"/>
      <c r="O26" s="181"/>
    </row>
    <row r="27" spans="1:15" ht="30" customHeight="1" x14ac:dyDescent="0.25">
      <c r="A27" s="428" t="s">
        <v>174</v>
      </c>
      <c r="B27" s="224"/>
      <c r="C27" s="225"/>
      <c r="D27" s="226"/>
      <c r="E27" s="227"/>
      <c r="F27" s="225"/>
      <c r="G27" s="228"/>
      <c r="H27" s="53"/>
      <c r="I27" s="429" t="s">
        <v>376</v>
      </c>
      <c r="J27" s="182"/>
      <c r="K27" s="209"/>
      <c r="L27" s="183"/>
      <c r="M27" s="208"/>
      <c r="N27" s="209"/>
      <c r="O27" s="183"/>
    </row>
    <row r="28" spans="1:15" ht="30" customHeight="1" x14ac:dyDescent="0.25">
      <c r="A28" s="428" t="s">
        <v>175</v>
      </c>
      <c r="B28" s="224"/>
      <c r="C28" s="225"/>
      <c r="D28" s="226"/>
      <c r="E28" s="227"/>
      <c r="F28" s="225"/>
      <c r="G28" s="228"/>
      <c r="H28" s="53"/>
      <c r="I28" s="436" t="s">
        <v>378</v>
      </c>
      <c r="J28" s="182"/>
      <c r="K28" s="209"/>
      <c r="L28" s="183"/>
      <c r="M28" s="208"/>
      <c r="N28" s="209"/>
      <c r="O28" s="183"/>
    </row>
    <row r="29" spans="1:15" ht="30" customHeight="1" x14ac:dyDescent="0.25">
      <c r="A29" s="428" t="s">
        <v>177</v>
      </c>
      <c r="B29" s="224"/>
      <c r="C29" s="225"/>
      <c r="D29" s="226"/>
      <c r="E29" s="227"/>
      <c r="F29" s="225"/>
      <c r="G29" s="228"/>
      <c r="H29" s="53"/>
      <c r="I29" s="429" t="s">
        <v>437</v>
      </c>
      <c r="J29" s="182"/>
      <c r="K29" s="209"/>
      <c r="L29" s="183"/>
      <c r="M29" s="208"/>
      <c r="N29" s="209"/>
      <c r="O29" s="183"/>
    </row>
    <row r="30" spans="1:15" ht="30" customHeight="1" x14ac:dyDescent="0.25">
      <c r="A30" s="428" t="s">
        <v>176</v>
      </c>
      <c r="B30" s="224"/>
      <c r="C30" s="225"/>
      <c r="D30" s="226"/>
      <c r="E30" s="227"/>
      <c r="F30" s="225"/>
      <c r="G30" s="228"/>
      <c r="H30" s="53"/>
      <c r="I30" s="429" t="s">
        <v>375</v>
      </c>
      <c r="J30" s="182"/>
      <c r="K30" s="209"/>
      <c r="L30" s="183"/>
      <c r="M30" s="208"/>
      <c r="N30" s="209"/>
      <c r="O30" s="183"/>
    </row>
    <row r="31" spans="1:15" ht="30" customHeight="1" thickBot="1" x14ac:dyDescent="0.3">
      <c r="A31" s="428" t="s">
        <v>178</v>
      </c>
      <c r="B31" s="229"/>
      <c r="C31" s="230"/>
      <c r="D31" s="231"/>
      <c r="E31" s="232"/>
      <c r="F31" s="230"/>
      <c r="G31" s="233"/>
      <c r="H31" s="53"/>
      <c r="I31" s="711" t="s">
        <v>645</v>
      </c>
      <c r="J31" s="712"/>
      <c r="K31" s="713"/>
      <c r="L31" s="714"/>
      <c r="M31" s="715"/>
      <c r="N31" s="713"/>
      <c r="O31" s="714"/>
    </row>
    <row r="32" spans="1:15" ht="15.75" thickBot="1" x14ac:dyDescent="0.3">
      <c r="A32" s="53"/>
      <c r="B32" s="53"/>
      <c r="C32" s="53"/>
      <c r="D32" s="53"/>
      <c r="E32" s="53"/>
      <c r="F32" s="53"/>
      <c r="G32" s="53"/>
      <c r="H32" s="53"/>
      <c r="I32" s="53"/>
      <c r="J32" s="53"/>
      <c r="K32" s="53"/>
      <c r="L32" s="53"/>
      <c r="M32" s="53"/>
      <c r="N32" s="53"/>
      <c r="O32" s="53"/>
    </row>
    <row r="33" spans="1:15" ht="15" customHeight="1" x14ac:dyDescent="0.25">
      <c r="A33" s="62"/>
      <c r="B33" s="937" t="s">
        <v>27</v>
      </c>
      <c r="C33" s="938"/>
      <c r="D33" s="939"/>
      <c r="E33" s="940" t="s">
        <v>26</v>
      </c>
      <c r="F33" s="941"/>
      <c r="G33" s="942"/>
      <c r="H33" s="53"/>
      <c r="I33" s="347"/>
      <c r="J33" s="946" t="s">
        <v>27</v>
      </c>
      <c r="K33" s="947"/>
      <c r="L33" s="948"/>
      <c r="M33" s="943" t="s">
        <v>26</v>
      </c>
      <c r="N33" s="944"/>
      <c r="O33" s="945"/>
    </row>
    <row r="34" spans="1:15" ht="38.25" customHeight="1" x14ac:dyDescent="0.25">
      <c r="A34" s="432" t="s">
        <v>618</v>
      </c>
      <c r="B34" s="692" t="s">
        <v>168</v>
      </c>
      <c r="C34" s="693" t="s">
        <v>380</v>
      </c>
      <c r="D34" s="698" t="s">
        <v>169</v>
      </c>
      <c r="E34" s="702" t="s">
        <v>168</v>
      </c>
      <c r="F34" s="700" t="s">
        <v>380</v>
      </c>
      <c r="G34" s="701" t="s">
        <v>169</v>
      </c>
      <c r="H34" s="53"/>
      <c r="I34" s="431" t="s">
        <v>483</v>
      </c>
      <c r="J34" s="695" t="s">
        <v>168</v>
      </c>
      <c r="K34" s="696" t="s">
        <v>380</v>
      </c>
      <c r="L34" s="697" t="s">
        <v>169</v>
      </c>
      <c r="M34" s="703" t="s">
        <v>168</v>
      </c>
      <c r="N34" s="704" t="s">
        <v>380</v>
      </c>
      <c r="O34" s="705" t="s">
        <v>169</v>
      </c>
    </row>
    <row r="35" spans="1:15" ht="15.75" thickBot="1" x14ac:dyDescent="0.3">
      <c r="A35" s="64"/>
      <c r="B35" s="67"/>
      <c r="C35" s="68"/>
      <c r="D35" s="70" t="s">
        <v>130</v>
      </c>
      <c r="E35" s="469"/>
      <c r="F35" s="68"/>
      <c r="G35" s="70" t="s">
        <v>130</v>
      </c>
      <c r="H35" s="53"/>
      <c r="I35" s="420"/>
      <c r="J35" s="421" t="s">
        <v>29</v>
      </c>
      <c r="K35" s="422" t="s">
        <v>29</v>
      </c>
      <c r="L35" s="423" t="s">
        <v>29</v>
      </c>
      <c r="M35" s="421" t="s">
        <v>29</v>
      </c>
      <c r="N35" s="422" t="s">
        <v>29</v>
      </c>
      <c r="O35" s="424" t="s">
        <v>29</v>
      </c>
    </row>
    <row r="36" spans="1:15" ht="30" customHeight="1" thickBot="1" x14ac:dyDescent="0.3">
      <c r="A36" s="460" t="s">
        <v>299</v>
      </c>
      <c r="B36" s="459" t="str">
        <f t="shared" ref="B36" si="2">IF(SUM(B37:B41)=0,"",SUM(B37:B41))</f>
        <v/>
      </c>
      <c r="C36" s="458" t="str">
        <f t="shared" ref="C36:F36" si="3">IF(SUM(C37:C41)=0,"",SUM(C37:C41))</f>
        <v/>
      </c>
      <c r="D36" s="465" t="str">
        <f>IF(SUM(D37:D41)=0,"",SUM(D37:D41))</f>
        <v/>
      </c>
      <c r="E36" s="459" t="str">
        <f t="shared" ref="E36" si="4">IF(SUM(E37:E41)=0,"",SUM(E37:E41))</f>
        <v/>
      </c>
      <c r="F36" s="458" t="str">
        <f t="shared" si="3"/>
        <v/>
      </c>
      <c r="G36" s="468" t="str">
        <f>IF(SUM(G37:G41)=0,"",SUM(G37:G41))</f>
        <v/>
      </c>
      <c r="H36" s="53"/>
      <c r="I36" s="425"/>
      <c r="J36" s="170"/>
      <c r="K36" s="384"/>
      <c r="L36" s="214"/>
      <c r="M36" s="385"/>
      <c r="N36" s="384"/>
      <c r="O36" s="214"/>
    </row>
    <row r="37" spans="1:15" ht="30" customHeight="1" x14ac:dyDescent="0.25">
      <c r="A37" s="461"/>
      <c r="B37" s="463"/>
      <c r="C37" s="280"/>
      <c r="D37" s="466"/>
      <c r="E37" s="463"/>
      <c r="F37" s="280"/>
      <c r="G37" s="228"/>
      <c r="H37" s="383"/>
      <c r="I37" s="53"/>
      <c r="J37" s="53"/>
      <c r="K37" s="53"/>
      <c r="L37" s="53"/>
      <c r="M37" s="53"/>
      <c r="N37" s="53"/>
      <c r="O37" s="53"/>
    </row>
    <row r="38" spans="1:15" ht="30" customHeight="1" x14ac:dyDescent="0.25">
      <c r="A38" s="461"/>
      <c r="B38" s="463"/>
      <c r="C38" s="280"/>
      <c r="D38" s="466"/>
      <c r="E38" s="463"/>
      <c r="F38" s="280"/>
      <c r="G38" s="228"/>
      <c r="H38" s="383"/>
      <c r="I38" s="53"/>
      <c r="J38" s="53"/>
      <c r="K38" s="53"/>
      <c r="L38" s="53"/>
      <c r="M38" s="53"/>
      <c r="N38" s="53"/>
      <c r="O38" s="53"/>
    </row>
    <row r="39" spans="1:15" ht="30" customHeight="1" x14ac:dyDescent="0.25">
      <c r="A39" s="461"/>
      <c r="B39" s="463"/>
      <c r="C39" s="280"/>
      <c r="D39" s="466"/>
      <c r="E39" s="463"/>
      <c r="F39" s="280"/>
      <c r="G39" s="228"/>
      <c r="H39" s="383"/>
      <c r="I39" s="53"/>
      <c r="J39" s="53"/>
      <c r="K39" s="53"/>
      <c r="L39" s="53"/>
      <c r="M39" s="53"/>
      <c r="N39" s="53"/>
      <c r="O39" s="53"/>
    </row>
    <row r="40" spans="1:15" ht="30" customHeight="1" x14ac:dyDescent="0.25">
      <c r="A40" s="461"/>
      <c r="B40" s="463"/>
      <c r="C40" s="280"/>
      <c r="D40" s="466"/>
      <c r="E40" s="463"/>
      <c r="F40" s="280"/>
      <c r="G40" s="228"/>
      <c r="H40" s="383"/>
      <c r="I40" s="53"/>
      <c r="J40" s="53"/>
      <c r="K40" s="53"/>
      <c r="L40" s="53"/>
      <c r="M40" s="53"/>
      <c r="N40" s="53"/>
      <c r="O40" s="53"/>
    </row>
    <row r="41" spans="1:15" ht="30" customHeight="1" thickBot="1" x14ac:dyDescent="0.3">
      <c r="A41" s="462"/>
      <c r="B41" s="464"/>
      <c r="C41" s="281"/>
      <c r="D41" s="467"/>
      <c r="E41" s="464"/>
      <c r="F41" s="281"/>
      <c r="G41" s="233"/>
      <c r="H41" s="383"/>
      <c r="I41" s="53"/>
      <c r="J41" s="53"/>
      <c r="K41" s="53"/>
      <c r="L41" s="53"/>
      <c r="M41" s="53"/>
      <c r="N41" s="53"/>
      <c r="O41" s="53"/>
    </row>
  </sheetData>
  <sheetProtection algorithmName="SHA-512" hashValue="gT/x3cwckGeHvwLdlQnMIcgb7JRpIXqvoFaMaSc7/jHPp2mgChsfdSdaRrx0g7es1xrYvdGKy9Gw9QvWAoYV+Q==" saltValue="agYitnvfJh9OQm5aCqexKQ==" spinCount="100000" sheet="1" objects="1" scenarios="1"/>
  <mergeCells count="16">
    <mergeCell ref="A9:D9"/>
    <mergeCell ref="B23:D23"/>
    <mergeCell ref="E23:G23"/>
    <mergeCell ref="B15:D15"/>
    <mergeCell ref="E15:G15"/>
    <mergeCell ref="A10:G10"/>
    <mergeCell ref="C12:F12"/>
    <mergeCell ref="C13:F13"/>
    <mergeCell ref="J15:L15"/>
    <mergeCell ref="M15:O15"/>
    <mergeCell ref="B33:D33"/>
    <mergeCell ref="E33:G33"/>
    <mergeCell ref="M23:O23"/>
    <mergeCell ref="J23:L23"/>
    <mergeCell ref="J33:L33"/>
    <mergeCell ref="M33:O33"/>
  </mergeCells>
  <conditionalFormatting sqref="J36:O36">
    <cfRule type="expression" dxfId="52" priority="12">
      <formula>IF(AND(J26&gt;0,J36=0),TRUE,FALSE)</formula>
    </cfRule>
  </conditionalFormatting>
  <conditionalFormatting sqref="J26:O26">
    <cfRule type="expression" dxfId="51" priority="11">
      <formula>IF(AND(J26=0,J36&gt;0),TRUE,FALSE)</formula>
    </cfRule>
  </conditionalFormatting>
  <conditionalFormatting sqref="D37:D41">
    <cfRule type="expression" dxfId="50" priority="7">
      <formula>IF(AND(NOT(ISBLANK(A37)),ISBLANK(D37),ISBLANK(G37)),TRUE,FALSE)</formula>
    </cfRule>
  </conditionalFormatting>
  <conditionalFormatting sqref="G37:G41">
    <cfRule type="expression" dxfId="49" priority="6">
      <formula>IF(AND(NOT(ISBLANK(A37)),ISBLANK(D37),ISBLANK(G37)),TRUE,FALSE)</formula>
    </cfRule>
  </conditionalFormatting>
  <dataValidations count="4">
    <dataValidation type="whole" operator="greaterThanOrEqual" allowBlank="1" showInputMessage="1" showErrorMessage="1" error="Please enter a whole number greater than or equal to 0." sqref="B19:G21 B27:G31 B37:G41" xr:uid="{00000000-0002-0000-0C00-000000000000}">
      <formula1>0</formula1>
    </dataValidation>
    <dataValidation type="decimal" operator="greaterThanOrEqual" allowBlank="1" showInputMessage="1" showErrorMessage="1" error="Please enter a number greater than or equal to 0.0." sqref="J26:O31 K20:K21 N20:N21" xr:uid="{00000000-0002-0000-0C00-000001000000}">
      <formula1>0</formula1>
    </dataValidation>
    <dataValidation type="list" errorStyle="information" allowBlank="1" showInputMessage="1" sqref="A37:A41" xr:uid="{00000000-0002-0000-0C00-000002000000}">
      <formula1>ListUnion</formula1>
    </dataValidation>
    <dataValidation type="decimal" operator="greaterThanOrEqual" allowBlank="1" showInputMessage="1" showErrorMessage="1" error="Please enter a dollar amount greater than or equal to $0.00." sqref="J36:O36" xr:uid="{00000000-0002-0000-0C00-000003000000}">
      <formula1>0</formula1>
    </dataValidation>
  </dataValidations>
  <pageMargins left="0.7" right="0.7" top="0.75" bottom="0.75" header="0.3" footer="0.3"/>
  <pageSetup paperSize="5" scale="49"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7CAFC04E-B936-4A60-B61B-2070358AABE0}">
            <xm:f>IF(AND(J31=0,'S2'!C22&gt;0),TRUE,FALSE)</xm:f>
            <x14:dxf>
              <fill>
                <patternFill>
                  <bgColor rgb="FFFF0000"/>
                </patternFill>
              </fill>
            </x14:dxf>
          </x14:cfRule>
          <xm:sqref>J31:O31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43"/>
  <sheetViews>
    <sheetView zoomScaleNormal="100" workbookViewId="0"/>
  </sheetViews>
  <sheetFormatPr defaultColWidth="9.140625" defaultRowHeight="15" x14ac:dyDescent="0.25"/>
  <cols>
    <col min="1" max="1" width="13.7109375" style="54" customWidth="1"/>
    <col min="2" max="2" width="30.7109375" style="54" customWidth="1"/>
    <col min="3" max="8" width="12.7109375" style="54" customWidth="1"/>
    <col min="9" max="16384" width="9.140625" style="54"/>
  </cols>
  <sheetData>
    <row r="1" spans="1:8" s="52" customFormat="1" x14ac:dyDescent="0.25"/>
    <row r="2" spans="1:8" s="52" customFormat="1" x14ac:dyDescent="0.25"/>
    <row r="3" spans="1:8" s="52" customFormat="1" x14ac:dyDescent="0.25"/>
    <row r="4" spans="1:8" s="52" customFormat="1" x14ac:dyDescent="0.25"/>
    <row r="5" spans="1:8" s="52" customFormat="1" x14ac:dyDescent="0.25"/>
    <row r="6" spans="1:8" s="52" customFormat="1" x14ac:dyDescent="0.25"/>
    <row r="7" spans="1:8" s="52" customFormat="1" hidden="1" x14ac:dyDescent="0.25"/>
    <row r="8" spans="1:8" s="52" customFormat="1" hidden="1" x14ac:dyDescent="0.25"/>
    <row r="9" spans="1:8" ht="18.75" x14ac:dyDescent="0.25">
      <c r="A9" s="897" t="s">
        <v>456</v>
      </c>
      <c r="B9" s="897"/>
      <c r="C9" s="897"/>
      <c r="D9" s="897"/>
      <c r="E9" s="897"/>
      <c r="F9" s="53"/>
      <c r="G9" s="53"/>
      <c r="H9" s="53"/>
    </row>
    <row r="10" spans="1:8" ht="18.75" x14ac:dyDescent="0.25">
      <c r="A10" s="897" t="s">
        <v>619</v>
      </c>
      <c r="B10" s="897"/>
      <c r="C10" s="897"/>
      <c r="D10" s="897"/>
      <c r="E10" s="897"/>
      <c r="F10" s="53"/>
      <c r="G10" s="53"/>
      <c r="H10" s="53"/>
    </row>
    <row r="11" spans="1:8" s="509" customFormat="1" ht="30" customHeight="1" x14ac:dyDescent="0.25">
      <c r="A11" s="956" t="s">
        <v>569</v>
      </c>
      <c r="B11" s="956"/>
      <c r="C11" s="956"/>
      <c r="D11" s="956"/>
      <c r="E11" s="956"/>
      <c r="F11" s="956"/>
      <c r="G11" s="956"/>
      <c r="H11" s="956"/>
    </row>
    <row r="12" spans="1:8" ht="15.75" thickBot="1" x14ac:dyDescent="0.3">
      <c r="A12" s="626"/>
      <c r="B12" s="626"/>
      <c r="C12" s="626"/>
      <c r="D12" s="626"/>
      <c r="E12" s="626"/>
      <c r="F12" s="626"/>
      <c r="G12" s="626"/>
      <c r="H12" s="626"/>
    </row>
    <row r="13" spans="1:8" x14ac:dyDescent="0.25">
      <c r="A13" s="879" t="s">
        <v>641</v>
      </c>
      <c r="B13" s="881"/>
      <c r="C13" s="717" t="str">
        <f>Home!J23</f>
        <v/>
      </c>
      <c r="D13" s="882" t="s">
        <v>646</v>
      </c>
      <c r="E13" s="952"/>
      <c r="F13" s="952"/>
      <c r="G13" s="952"/>
      <c r="H13" s="626"/>
    </row>
    <row r="14" spans="1:8" ht="15.75" thickBot="1" x14ac:dyDescent="0.3">
      <c r="A14" s="884" t="s">
        <v>642</v>
      </c>
      <c r="B14" s="886"/>
      <c r="C14" s="719" t="str">
        <f>Home!J24</f>
        <v/>
      </c>
      <c r="D14" s="882" t="s">
        <v>646</v>
      </c>
      <c r="E14" s="952"/>
      <c r="F14" s="952"/>
      <c r="G14" s="952"/>
      <c r="H14" s="626"/>
    </row>
    <row r="15" spans="1:8" ht="15.75" thickBot="1" x14ac:dyDescent="0.3">
      <c r="A15" s="53"/>
      <c r="B15" s="53"/>
      <c r="C15" s="53"/>
      <c r="D15" s="53"/>
      <c r="E15" s="53"/>
      <c r="F15" s="53"/>
      <c r="G15" s="53"/>
      <c r="H15" s="53"/>
    </row>
    <row r="16" spans="1:8" ht="15" customHeight="1" x14ac:dyDescent="0.25">
      <c r="A16" s="62"/>
      <c r="B16" s="63"/>
      <c r="C16" s="937" t="s">
        <v>27</v>
      </c>
      <c r="D16" s="938"/>
      <c r="E16" s="949"/>
      <c r="F16" s="950" t="s">
        <v>26</v>
      </c>
      <c r="G16" s="941"/>
      <c r="H16" s="942"/>
    </row>
    <row r="17" spans="1:8" ht="38.25" customHeight="1" thickBot="1" x14ac:dyDescent="0.3">
      <c r="A17" s="81"/>
      <c r="B17" s="82"/>
      <c r="C17" s="692" t="s">
        <v>168</v>
      </c>
      <c r="D17" s="693" t="s">
        <v>380</v>
      </c>
      <c r="E17" s="694" t="s">
        <v>169</v>
      </c>
      <c r="F17" s="699" t="s">
        <v>168</v>
      </c>
      <c r="G17" s="700" t="s">
        <v>380</v>
      </c>
      <c r="H17" s="701" t="s">
        <v>169</v>
      </c>
    </row>
    <row r="18" spans="1:8" ht="15" customHeight="1" thickBot="1" x14ac:dyDescent="0.3">
      <c r="A18" s="958" t="s">
        <v>147</v>
      </c>
      <c r="B18" s="959"/>
      <c r="C18" s="77" t="s">
        <v>29</v>
      </c>
      <c r="D18" s="78" t="s">
        <v>29</v>
      </c>
      <c r="E18" s="79" t="s">
        <v>29</v>
      </c>
      <c r="F18" s="282" t="s">
        <v>29</v>
      </c>
      <c r="G18" s="283" t="s">
        <v>29</v>
      </c>
      <c r="H18" s="284" t="s">
        <v>29</v>
      </c>
    </row>
    <row r="19" spans="1:8" ht="30" customHeight="1" x14ac:dyDescent="0.25">
      <c r="A19" s="953" t="s">
        <v>182</v>
      </c>
      <c r="B19" s="83" t="s">
        <v>206</v>
      </c>
      <c r="C19" s="88">
        <f>'N1'!AF17</f>
        <v>0</v>
      </c>
      <c r="D19" s="89">
        <f>SUM('M1'!F17:F196)+SUM('M1'!AB17:AB196)</f>
        <v>0</v>
      </c>
      <c r="E19" s="90">
        <f>'B1'!AF17</f>
        <v>0</v>
      </c>
      <c r="F19" s="91">
        <f>'N1'!AD17</f>
        <v>0</v>
      </c>
      <c r="G19" s="89">
        <f>SUM('M1'!D17:D196)+SUM('M1'!AA17:AA196)</f>
        <v>0</v>
      </c>
      <c r="H19" s="92">
        <f>'B1'!AD17</f>
        <v>0</v>
      </c>
    </row>
    <row r="20" spans="1:8" ht="30" customHeight="1" x14ac:dyDescent="0.25">
      <c r="A20" s="955"/>
      <c r="B20" s="83" t="s">
        <v>207</v>
      </c>
      <c r="C20" s="93">
        <f>SUM('N1'!AF18:AF20)</f>
        <v>0</v>
      </c>
      <c r="D20" s="94">
        <v>0</v>
      </c>
      <c r="E20" s="95">
        <f>SUM('B1'!AF18:AF20)</f>
        <v>0</v>
      </c>
      <c r="F20" s="96">
        <f>SUM('N1'!AD18:AD20)</f>
        <v>0</v>
      </c>
      <c r="G20" s="94">
        <v>0</v>
      </c>
      <c r="H20" s="97">
        <f>SUM('B1'!AD18:AD20)</f>
        <v>0</v>
      </c>
    </row>
    <row r="21" spans="1:8" ht="30" customHeight="1" x14ac:dyDescent="0.25">
      <c r="A21" s="953" t="s">
        <v>183</v>
      </c>
      <c r="B21" s="84" t="s">
        <v>184</v>
      </c>
      <c r="C21" s="109"/>
      <c r="D21" s="110"/>
      <c r="E21" s="111"/>
      <c r="F21" s="112"/>
      <c r="G21" s="110"/>
      <c r="H21" s="113"/>
    </row>
    <row r="22" spans="1:8" ht="30" customHeight="1" x14ac:dyDescent="0.25">
      <c r="A22" s="955"/>
      <c r="B22" s="83" t="s">
        <v>185</v>
      </c>
      <c r="C22" s="109"/>
      <c r="D22" s="110"/>
      <c r="E22" s="111"/>
      <c r="F22" s="112"/>
      <c r="G22" s="110"/>
      <c r="H22" s="113"/>
    </row>
    <row r="23" spans="1:8" ht="30" customHeight="1" x14ac:dyDescent="0.25">
      <c r="A23" s="960" t="s">
        <v>186</v>
      </c>
      <c r="B23" s="961"/>
      <c r="C23" s="109"/>
      <c r="D23" s="110"/>
      <c r="E23" s="111"/>
      <c r="F23" s="112"/>
      <c r="G23" s="110"/>
      <c r="H23" s="113"/>
    </row>
    <row r="24" spans="1:8" ht="30" customHeight="1" thickBot="1" x14ac:dyDescent="0.3">
      <c r="A24" s="962" t="s">
        <v>187</v>
      </c>
      <c r="B24" s="963"/>
      <c r="C24" s="114"/>
      <c r="D24" s="115"/>
      <c r="E24" s="116"/>
      <c r="F24" s="117"/>
      <c r="G24" s="115"/>
      <c r="H24" s="118"/>
    </row>
    <row r="25" spans="1:8" ht="15" customHeight="1" x14ac:dyDescent="0.25">
      <c r="A25" s="958" t="s">
        <v>180</v>
      </c>
      <c r="B25" s="959"/>
      <c r="C25" s="98" t="s">
        <v>29</v>
      </c>
      <c r="D25" s="99" t="s">
        <v>29</v>
      </c>
      <c r="E25" s="100" t="s">
        <v>29</v>
      </c>
      <c r="F25" s="101" t="s">
        <v>29</v>
      </c>
      <c r="G25" s="99" t="s">
        <v>29</v>
      </c>
      <c r="H25" s="102" t="s">
        <v>29</v>
      </c>
    </row>
    <row r="26" spans="1:8" ht="30" customHeight="1" x14ac:dyDescent="0.25">
      <c r="A26" s="960" t="s">
        <v>188</v>
      </c>
      <c r="B26" s="961"/>
      <c r="C26" s="119"/>
      <c r="D26" s="120"/>
      <c r="E26" s="121"/>
      <c r="F26" s="122"/>
      <c r="G26" s="120"/>
      <c r="H26" s="123"/>
    </row>
    <row r="27" spans="1:8" ht="30" customHeight="1" x14ac:dyDescent="0.25">
      <c r="A27" s="960" t="s">
        <v>189</v>
      </c>
      <c r="B27" s="961"/>
      <c r="C27" s="119"/>
      <c r="D27" s="120"/>
      <c r="E27" s="121"/>
      <c r="F27" s="122"/>
      <c r="G27" s="120"/>
      <c r="H27" s="123"/>
    </row>
    <row r="28" spans="1:8" ht="30" customHeight="1" thickBot="1" x14ac:dyDescent="0.3">
      <c r="A28" s="964" t="s">
        <v>190</v>
      </c>
      <c r="B28" s="965"/>
      <c r="C28" s="109"/>
      <c r="D28" s="110"/>
      <c r="E28" s="111"/>
      <c r="F28" s="112"/>
      <c r="G28" s="110"/>
      <c r="H28" s="113"/>
    </row>
    <row r="29" spans="1:8" ht="15" customHeight="1" x14ac:dyDescent="0.25">
      <c r="A29" s="958" t="s">
        <v>181</v>
      </c>
      <c r="B29" s="959"/>
      <c r="C29" s="103" t="s">
        <v>29</v>
      </c>
      <c r="D29" s="104" t="s">
        <v>29</v>
      </c>
      <c r="E29" s="105" t="s">
        <v>29</v>
      </c>
      <c r="F29" s="106" t="s">
        <v>29</v>
      </c>
      <c r="G29" s="104" t="s">
        <v>29</v>
      </c>
      <c r="H29" s="107" t="s">
        <v>29</v>
      </c>
    </row>
    <row r="30" spans="1:8" ht="30" customHeight="1" x14ac:dyDescent="0.25">
      <c r="A30" s="953" t="s">
        <v>195</v>
      </c>
      <c r="B30" s="83" t="s">
        <v>191</v>
      </c>
      <c r="C30" s="119"/>
      <c r="D30" s="120"/>
      <c r="E30" s="121"/>
      <c r="F30" s="122"/>
      <c r="G30" s="120"/>
      <c r="H30" s="123"/>
    </row>
    <row r="31" spans="1:8" ht="30" customHeight="1" x14ac:dyDescent="0.25">
      <c r="A31" s="954"/>
      <c r="B31" s="83" t="s">
        <v>192</v>
      </c>
      <c r="C31" s="119"/>
      <c r="D31" s="120"/>
      <c r="E31" s="121"/>
      <c r="F31" s="122"/>
      <c r="G31" s="120"/>
      <c r="H31" s="123"/>
    </row>
    <row r="32" spans="1:8" ht="30" customHeight="1" x14ac:dyDescent="0.25">
      <c r="A32" s="955"/>
      <c r="B32" s="83" t="s">
        <v>193</v>
      </c>
      <c r="C32" s="119"/>
      <c r="D32" s="120"/>
      <c r="E32" s="121"/>
      <c r="F32" s="122"/>
      <c r="G32" s="120"/>
      <c r="H32" s="123"/>
    </row>
    <row r="33" spans="1:8" ht="30" customHeight="1" x14ac:dyDescent="0.25">
      <c r="A33" s="953" t="s">
        <v>202</v>
      </c>
      <c r="B33" s="83" t="s">
        <v>194</v>
      </c>
      <c r="C33" s="633">
        <v>0</v>
      </c>
      <c r="D33" s="634">
        <v>0</v>
      </c>
      <c r="E33" s="633">
        <v>0</v>
      </c>
      <c r="F33" s="635">
        <v>0</v>
      </c>
      <c r="G33" s="634">
        <v>0</v>
      </c>
      <c r="H33" s="636">
        <v>0</v>
      </c>
    </row>
    <row r="34" spans="1:8" ht="30" customHeight="1" x14ac:dyDescent="0.25">
      <c r="A34" s="954"/>
      <c r="B34" s="83" t="s">
        <v>196</v>
      </c>
      <c r="C34" s="121"/>
      <c r="D34" s="120"/>
      <c r="E34" s="121"/>
      <c r="F34" s="122"/>
      <c r="G34" s="120"/>
      <c r="H34" s="123"/>
    </row>
    <row r="35" spans="1:8" ht="30" customHeight="1" x14ac:dyDescent="0.25">
      <c r="A35" s="954"/>
      <c r="B35" s="83" t="s">
        <v>197</v>
      </c>
      <c r="C35" s="121"/>
      <c r="D35" s="120"/>
      <c r="E35" s="121"/>
      <c r="F35" s="122"/>
      <c r="G35" s="120"/>
      <c r="H35" s="123"/>
    </row>
    <row r="36" spans="1:8" ht="30" customHeight="1" x14ac:dyDescent="0.25">
      <c r="A36" s="954"/>
      <c r="B36" s="83" t="s">
        <v>198</v>
      </c>
      <c r="C36" s="121"/>
      <c r="D36" s="120"/>
      <c r="E36" s="121"/>
      <c r="F36" s="122"/>
      <c r="G36" s="120"/>
      <c r="H36" s="123"/>
    </row>
    <row r="37" spans="1:8" ht="30" customHeight="1" x14ac:dyDescent="0.25">
      <c r="A37" s="954"/>
      <c r="B37" s="83" t="s">
        <v>199</v>
      </c>
      <c r="C37" s="121"/>
      <c r="D37" s="120"/>
      <c r="E37" s="121"/>
      <c r="F37" s="122"/>
      <c r="G37" s="120"/>
      <c r="H37" s="123"/>
    </row>
    <row r="38" spans="1:8" ht="30" customHeight="1" x14ac:dyDescent="0.25">
      <c r="A38" s="954"/>
      <c r="B38" s="83" t="s">
        <v>200</v>
      </c>
      <c r="C38" s="121"/>
      <c r="D38" s="120"/>
      <c r="E38" s="121"/>
      <c r="F38" s="122"/>
      <c r="G38" s="120"/>
      <c r="H38" s="123"/>
    </row>
    <row r="39" spans="1:8" ht="30" customHeight="1" x14ac:dyDescent="0.25">
      <c r="A39" s="954"/>
      <c r="B39" s="435" t="s">
        <v>435</v>
      </c>
      <c r="C39" s="121"/>
      <c r="D39" s="120"/>
      <c r="E39" s="121"/>
      <c r="F39" s="122"/>
      <c r="G39" s="120"/>
      <c r="H39" s="123"/>
    </row>
    <row r="40" spans="1:8" ht="30" customHeight="1" x14ac:dyDescent="0.25">
      <c r="A40" s="955"/>
      <c r="B40" s="83" t="s">
        <v>201</v>
      </c>
      <c r="C40" s="121"/>
      <c r="D40" s="120"/>
      <c r="E40" s="121"/>
      <c r="F40" s="122"/>
      <c r="G40" s="120"/>
      <c r="H40" s="123"/>
    </row>
    <row r="41" spans="1:8" ht="30" customHeight="1" x14ac:dyDescent="0.25">
      <c r="A41" s="953" t="s">
        <v>205</v>
      </c>
      <c r="B41" s="83" t="s">
        <v>203</v>
      </c>
      <c r="C41" s="121"/>
      <c r="D41" s="120"/>
      <c r="E41" s="121"/>
      <c r="F41" s="122"/>
      <c r="G41" s="120"/>
      <c r="H41" s="123"/>
    </row>
    <row r="42" spans="1:8" ht="30" customHeight="1" x14ac:dyDescent="0.25">
      <c r="A42" s="957"/>
      <c r="B42" s="84" t="s">
        <v>401</v>
      </c>
      <c r="C42" s="111"/>
      <c r="D42" s="110"/>
      <c r="E42" s="111"/>
      <c r="F42" s="112"/>
      <c r="G42" s="110"/>
      <c r="H42" s="113"/>
    </row>
    <row r="43" spans="1:8" ht="30" customHeight="1" thickBot="1" x14ac:dyDescent="0.3">
      <c r="A43" s="930"/>
      <c r="B43" s="87" t="s">
        <v>204</v>
      </c>
      <c r="C43" s="116"/>
      <c r="D43" s="115"/>
      <c r="E43" s="116"/>
      <c r="F43" s="117"/>
      <c r="G43" s="115"/>
      <c r="H43" s="118"/>
    </row>
  </sheetData>
  <sheetProtection algorithmName="SHA-512" hashValue="GjVfKkqfir52s+YA4Z/MDiDItIWrXlI/5mc7PDw1blyNQ5TwzZmYHSn0C3XOIKr2sKPXQWsczsVGkz5fNhknSQ==" saltValue="jSyyStes+IpA//JliRQsOg==" spinCount="100000" sheet="1" objects="1" scenarios="1"/>
  <mergeCells count="22">
    <mergeCell ref="A33:A40"/>
    <mergeCell ref="A41:A43"/>
    <mergeCell ref="A18:B18"/>
    <mergeCell ref="A25:B25"/>
    <mergeCell ref="A29:B29"/>
    <mergeCell ref="A19:A20"/>
    <mergeCell ref="A21:A22"/>
    <mergeCell ref="A23:B23"/>
    <mergeCell ref="A24:B24"/>
    <mergeCell ref="A26:B26"/>
    <mergeCell ref="A27:B27"/>
    <mergeCell ref="A28:B28"/>
    <mergeCell ref="A9:E9"/>
    <mergeCell ref="A10:E10"/>
    <mergeCell ref="C16:E16"/>
    <mergeCell ref="F16:H16"/>
    <mergeCell ref="A30:A32"/>
    <mergeCell ref="A11:H11"/>
    <mergeCell ref="A13:B13"/>
    <mergeCell ref="D13:G13"/>
    <mergeCell ref="A14:B14"/>
    <mergeCell ref="D14:G14"/>
  </mergeCells>
  <conditionalFormatting sqref="C30:H30">
    <cfRule type="expression" dxfId="47" priority="32">
      <formula>IF(AND(SUM(C19:C20)&gt;0,ISBLANK(C30)),TRUE,FALSE)</formula>
    </cfRule>
  </conditionalFormatting>
  <conditionalFormatting sqref="C31:H31">
    <cfRule type="expression" dxfId="46" priority="9">
      <formula>IF(AND(SUM(C19:C20)&gt;0,ISBLANK(C31)),TRUE,FALSE)</formula>
    </cfRule>
  </conditionalFormatting>
  <conditionalFormatting sqref="C32:H32">
    <cfRule type="expression" dxfId="45" priority="8">
      <formula>IF(AND(SUM(C19:C20)&gt;0,ISBLANK(C32)),TRUE,FALSE)</formula>
    </cfRule>
  </conditionalFormatting>
  <dataValidations count="1">
    <dataValidation type="decimal" operator="greaterThanOrEqual" allowBlank="1" showInputMessage="1" showErrorMessage="1" error="Please enter a dollar amount greater than or equal to $0.00." sqref="C30:H43 C26:H28 C21:H24" xr:uid="{00000000-0002-0000-0D00-000000000000}">
      <formula1>0</formula1>
    </dataValidation>
  </dataValidations>
  <pageMargins left="0.7" right="0.7" top="0.75" bottom="0.75" header="0.3" footer="0.3"/>
  <pageSetup paperSize="5" scale="74"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8" id="{9AB73B0D-5B72-48D6-A2F1-A63C33576EE6}">
            <xm:f>IF(AND(SUM('M2'!$P$15:$R$15)&gt;0,ISBLANK(D33)),TRUE,FALSE)</xm:f>
            <x14:dxf>
              <fill>
                <patternFill>
                  <bgColor rgb="FFFF0000"/>
                </patternFill>
              </fill>
            </x14:dxf>
          </x14:cfRule>
          <xm:sqref>D33</xm:sqref>
        </x14:conditionalFormatting>
        <x14:conditionalFormatting xmlns:xm="http://schemas.microsoft.com/office/excel/2006/main">
          <x14:cfRule type="expression" priority="27" id="{0381F84D-0A85-4FEC-905D-35FCEF50360F}">
            <xm:f>IF(AND(SUM('M2'!$P$17:$R$17)&gt;0,ISBLANK(D34)),TRUE,FALSE)</xm:f>
            <x14:dxf>
              <fill>
                <patternFill>
                  <bgColor rgb="FFFF0000"/>
                </patternFill>
              </fill>
            </x14:dxf>
          </x14:cfRule>
          <xm:sqref>D34</xm:sqref>
        </x14:conditionalFormatting>
        <x14:conditionalFormatting xmlns:xm="http://schemas.microsoft.com/office/excel/2006/main">
          <x14:cfRule type="expression" priority="26" id="{8ED4496D-3A14-4A09-B02F-714C021B8D17}">
            <xm:f>IF(AND(SUM('M2'!$P$16:$R$16)&gt;0,ISBLANK(D35)),TRUE,FALSE)</xm:f>
            <x14:dxf>
              <fill>
                <patternFill>
                  <bgColor rgb="FFFF0000"/>
                </patternFill>
              </fill>
            </x14:dxf>
          </x14:cfRule>
          <xm:sqref>D35</xm:sqref>
        </x14:conditionalFormatting>
        <x14:conditionalFormatting xmlns:xm="http://schemas.microsoft.com/office/excel/2006/main">
          <x14:cfRule type="expression" priority="25" id="{69666FD3-FCFB-4711-86FD-AC968B78D069}">
            <xm:f>IF(AND(SUM('B2'!$P$15:$R$15)&gt;0,ISBLANK(E33)),TRUE,FALSE)</xm:f>
            <x14:dxf>
              <fill>
                <patternFill>
                  <bgColor rgb="FFFF0000"/>
                </patternFill>
              </fill>
            </x14:dxf>
          </x14:cfRule>
          <xm:sqref>E33</xm:sqref>
        </x14:conditionalFormatting>
        <x14:conditionalFormatting xmlns:xm="http://schemas.microsoft.com/office/excel/2006/main">
          <x14:cfRule type="expression" priority="24" id="{E07DC617-67F0-4E89-ACF6-2762E56D75D0}">
            <xm:f>IF(AND(SUM('B2'!$P$17:$R$17)&gt;0,ISBLANK(E34)),TRUE,FALSE)</xm:f>
            <x14:dxf>
              <fill>
                <patternFill>
                  <bgColor rgb="FFFF0000"/>
                </patternFill>
              </fill>
            </x14:dxf>
          </x14:cfRule>
          <xm:sqref>E34</xm:sqref>
        </x14:conditionalFormatting>
        <x14:conditionalFormatting xmlns:xm="http://schemas.microsoft.com/office/excel/2006/main">
          <x14:cfRule type="expression" priority="23" id="{3DE214D9-73E7-4922-8487-B276C15E6814}">
            <xm:f>IF(AND(SUM('B2'!$P$16:$R$16)&gt;0,ISBLANK(E35)),TRUE,FALSE)</xm:f>
            <x14:dxf>
              <fill>
                <patternFill>
                  <bgColor rgb="FFFF0000"/>
                </patternFill>
              </fill>
            </x14:dxf>
          </x14:cfRule>
          <xm:sqref>E35</xm:sqref>
        </x14:conditionalFormatting>
        <x14:conditionalFormatting xmlns:xm="http://schemas.microsoft.com/office/excel/2006/main">
          <x14:cfRule type="expression" priority="16" id="{4677C9DD-506E-4C9A-A31D-E914022B1CC1}">
            <xm:f>IF(AND(SUM('M2'!$P$18)&gt;0,ISBLANK(D38)),TRUE,FALSE)</xm:f>
            <x14:dxf>
              <fill>
                <patternFill>
                  <bgColor rgb="FFFF0000"/>
                </patternFill>
              </fill>
            </x14:dxf>
          </x14:cfRule>
          <xm:sqref>D38</xm:sqref>
        </x14:conditionalFormatting>
        <x14:conditionalFormatting xmlns:xm="http://schemas.microsoft.com/office/excel/2006/main">
          <x14:cfRule type="expression" priority="15" id="{7A4D5604-AE0F-4DD1-8C39-A256B77ACC99}">
            <xm:f>IF(AND(SUM('M2'!$P$20)&gt;0,ISBLANK(D39)),TRUE,FALSE)</xm:f>
            <x14:dxf>
              <fill>
                <patternFill>
                  <bgColor rgb="FFFF0000"/>
                </patternFill>
              </fill>
            </x14:dxf>
          </x14:cfRule>
          <xm:sqref>D39</xm:sqref>
        </x14:conditionalFormatting>
        <x14:conditionalFormatting xmlns:xm="http://schemas.microsoft.com/office/excel/2006/main">
          <x14:cfRule type="expression" priority="14" id="{8C554B2E-4708-47F3-B859-D08C812AC9DC}">
            <xm:f>IF(AND(SUM('B2'!$P$18)&gt;0,ISBLANK(E38)),TRUE,FALSE)</xm:f>
            <x14:dxf>
              <fill>
                <patternFill>
                  <bgColor rgb="FFFF0000"/>
                </patternFill>
              </fill>
            </x14:dxf>
          </x14:cfRule>
          <xm:sqref>E38</xm:sqref>
        </x14:conditionalFormatting>
        <x14:conditionalFormatting xmlns:xm="http://schemas.microsoft.com/office/excel/2006/main">
          <x14:cfRule type="expression" priority="13" id="{B7C14162-1879-4B71-BB21-D9C8629BFEFA}">
            <xm:f>IF(AND(SUM('B2'!$P$20)&gt;0,ISBLANK(E39)),TRUE,FALSE)</xm:f>
            <x14:dxf>
              <fill>
                <patternFill>
                  <bgColor rgb="FFFF0000"/>
                </patternFill>
              </fill>
            </x14:dxf>
          </x14:cfRule>
          <xm:sqref>E39</xm:sqref>
        </x14:conditionalFormatting>
        <x14:conditionalFormatting xmlns:xm="http://schemas.microsoft.com/office/excel/2006/main">
          <x14:cfRule type="expression" priority="11" id="{FE9499F6-5573-499C-B5C4-9E39213C848E}">
            <xm:f>IF(AND(SUM('M2'!$P$19)&gt;0,ISBLANK(D41),ISBLANK(D42),ISBLANK(D43)),TRUE,FALSE)</xm:f>
            <x14:dxf>
              <fill>
                <patternFill>
                  <bgColor rgb="FFFF0000"/>
                </patternFill>
              </fill>
            </x14:dxf>
          </x14:cfRule>
          <xm:sqref>D41:D43</xm:sqref>
        </x14:conditionalFormatting>
        <x14:conditionalFormatting xmlns:xm="http://schemas.microsoft.com/office/excel/2006/main">
          <x14:cfRule type="expression" priority="10" id="{F70E2E49-8567-4D1A-9E14-E650E75427AF}">
            <xm:f>IF(AND(SUM('B2'!$P$19)&gt;0,ISBLANK(E41),ISBLANK(E42),ISBLANK(E43)),TRUE,FALSE)</xm:f>
            <x14:dxf>
              <fill>
                <patternFill>
                  <bgColor rgb="FFFF0000"/>
                </patternFill>
              </fill>
            </x14:dxf>
          </x14:cfRule>
          <xm:sqref>E41:E43</xm:sqref>
        </x14:conditionalFormatting>
        <x14:conditionalFormatting xmlns:xm="http://schemas.microsoft.com/office/excel/2006/main">
          <x14:cfRule type="expression" priority="7" id="{0B220E4A-DBDF-4C0B-8B30-8690D86EF5BD}">
            <xm:f>IF(AND(SUM('N2'!$P$15:$R$15)&gt;0,ISBLANK(C33)),TRUE,FALSE)</xm:f>
            <x14:dxf>
              <fill>
                <patternFill>
                  <bgColor rgb="FFFF0000"/>
                </patternFill>
              </fill>
            </x14:dxf>
          </x14:cfRule>
          <xm:sqref>C33</xm:sqref>
        </x14:conditionalFormatting>
        <x14:conditionalFormatting xmlns:xm="http://schemas.microsoft.com/office/excel/2006/main">
          <x14:cfRule type="expression" priority="6" id="{0065C04F-0698-4103-9A48-C02A098B599A}">
            <xm:f>IF(AND(SUM('N2'!$P$17:$R$17)&gt;0,ISBLANK(C34)),TRUE,FALSE)</xm:f>
            <x14:dxf>
              <fill>
                <patternFill>
                  <bgColor rgb="FFFF0000"/>
                </patternFill>
              </fill>
            </x14:dxf>
          </x14:cfRule>
          <xm:sqref>C34</xm:sqref>
        </x14:conditionalFormatting>
        <x14:conditionalFormatting xmlns:xm="http://schemas.microsoft.com/office/excel/2006/main">
          <x14:cfRule type="expression" priority="5" id="{CE10EE6E-4730-447B-864D-734C6616CED9}">
            <xm:f>IF(AND(SUM('N2'!$P$16:$R$16)&gt;0,ISBLANK(C35)),TRUE,FALSE)</xm:f>
            <x14:dxf>
              <fill>
                <patternFill>
                  <bgColor rgb="FFFF0000"/>
                </patternFill>
              </fill>
            </x14:dxf>
          </x14:cfRule>
          <xm:sqref>C35</xm:sqref>
        </x14:conditionalFormatting>
        <x14:conditionalFormatting xmlns:xm="http://schemas.microsoft.com/office/excel/2006/main">
          <x14:cfRule type="expression" priority="4" id="{E9F8265A-93BD-451D-8D00-2F485526D63E}">
            <xm:f>IF(AND(SUM('N2'!$P$18)&gt;0,ISBLANK(C38)),TRUE,FALSE)</xm:f>
            <x14:dxf>
              <fill>
                <patternFill>
                  <bgColor rgb="FFFF0000"/>
                </patternFill>
              </fill>
            </x14:dxf>
          </x14:cfRule>
          <xm:sqref>C38</xm:sqref>
        </x14:conditionalFormatting>
        <x14:conditionalFormatting xmlns:xm="http://schemas.microsoft.com/office/excel/2006/main">
          <x14:cfRule type="expression" priority="3" id="{DCD57BD6-47E1-40CF-AAA7-83D2B9225F64}">
            <xm:f>IF(AND(SUM('N2'!$P$20)&gt;0,ISBLANK(C39)),TRUE,FALSE)</xm:f>
            <x14:dxf>
              <fill>
                <patternFill>
                  <bgColor rgb="FFFF0000"/>
                </patternFill>
              </fill>
            </x14:dxf>
          </x14:cfRule>
          <xm:sqref>C39</xm:sqref>
        </x14:conditionalFormatting>
        <x14:conditionalFormatting xmlns:xm="http://schemas.microsoft.com/office/excel/2006/main">
          <x14:cfRule type="expression" priority="2" id="{189458EE-C4A5-4724-8A1B-6BA5BD7F3D83}">
            <xm:f>IF(AND(SUM('N2'!$P$19)&gt;0,ISBLANK(C41),ISBLANK(C42),ISBLANK(C43)),TRUE,FALSE)</xm:f>
            <x14:dxf>
              <fill>
                <patternFill>
                  <bgColor rgb="FFFF0000"/>
                </patternFill>
              </fill>
            </x14:dxf>
          </x14:cfRule>
          <xm:sqref>C41:C43</xm:sqref>
        </x14:conditionalFormatting>
        <x14:conditionalFormatting xmlns:xm="http://schemas.microsoft.com/office/excel/2006/main">
          <x14:cfRule type="expression" priority="1" id="{716AA960-FFF3-4379-A7A9-11242EEA87B5}">
            <xm:f>IF(AND(C22=0,'S1'!J31&gt;0),TRUE,FALSE)</xm:f>
            <x14:dxf>
              <fill>
                <patternFill>
                  <bgColor rgb="FFFF0000"/>
                </patternFill>
              </fill>
            </x14:dxf>
          </x14:cfRule>
          <xm:sqref>C22:H22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73"/>
  <sheetViews>
    <sheetView zoomScaleNormal="100" workbookViewId="0">
      <selection activeCell="E17" sqref="E17"/>
    </sheetView>
  </sheetViews>
  <sheetFormatPr defaultColWidth="9.140625" defaultRowHeight="15" x14ac:dyDescent="0.25"/>
  <cols>
    <col min="1" max="1" width="20.7109375" style="54" customWidth="1"/>
    <col min="2" max="3" width="15.7109375" style="54" customWidth="1"/>
    <col min="4" max="4" width="15.7109375" style="162" customWidth="1"/>
    <col min="5" max="5" width="15.7109375" style="54" customWidth="1"/>
    <col min="6" max="6" width="15.7109375" style="54" hidden="1" customWidth="1"/>
    <col min="7" max="17" width="15.7109375" style="54" customWidth="1"/>
    <col min="18" max="16384" width="9.140625" style="54"/>
  </cols>
  <sheetData>
    <row r="1" spans="1:13" s="52" customFormat="1" x14ac:dyDescent="0.25">
      <c r="D1" s="159"/>
    </row>
    <row r="2" spans="1:13" s="52" customFormat="1" x14ac:dyDescent="0.25">
      <c r="D2" s="159"/>
    </row>
    <row r="3" spans="1:13" s="52" customFormat="1" x14ac:dyDescent="0.25">
      <c r="D3" s="159"/>
    </row>
    <row r="4" spans="1:13" s="52" customFormat="1" x14ac:dyDescent="0.25">
      <c r="D4" s="159"/>
    </row>
    <row r="5" spans="1:13" s="52" customFormat="1" x14ac:dyDescent="0.25">
      <c r="D5" s="159"/>
    </row>
    <row r="6" spans="1:13" s="52" customFormat="1" x14ac:dyDescent="0.25">
      <c r="D6" s="159"/>
    </row>
    <row r="7" spans="1:13" s="52" customFormat="1" hidden="1" x14ac:dyDescent="0.25">
      <c r="D7" s="159"/>
    </row>
    <row r="8" spans="1:13" s="52" customFormat="1" hidden="1" x14ac:dyDescent="0.25">
      <c r="D8" s="159"/>
    </row>
    <row r="9" spans="1:13" ht="18.75" x14ac:dyDescent="0.25">
      <c r="A9" s="868" t="s">
        <v>457</v>
      </c>
      <c r="B9" s="868"/>
      <c r="C9" s="868"/>
      <c r="D9" s="868"/>
      <c r="E9" s="868"/>
      <c r="F9" s="868"/>
      <c r="G9" s="455"/>
      <c r="H9" s="455"/>
      <c r="I9" s="455"/>
      <c r="J9" s="455"/>
      <c r="K9" s="455"/>
      <c r="L9" s="455"/>
      <c r="M9" s="455"/>
    </row>
    <row r="10" spans="1:13" ht="18.75" x14ac:dyDescent="0.25">
      <c r="A10" s="868" t="s">
        <v>323</v>
      </c>
      <c r="B10" s="868"/>
      <c r="C10" s="868"/>
      <c r="D10" s="868"/>
      <c r="E10" s="868"/>
      <c r="F10" s="868"/>
      <c r="G10" s="455"/>
      <c r="H10" s="455"/>
      <c r="I10" s="455"/>
      <c r="J10" s="455"/>
      <c r="K10" s="455"/>
      <c r="L10" s="455"/>
      <c r="M10" s="455"/>
    </row>
    <row r="11" spans="1:13" ht="15" customHeight="1" x14ac:dyDescent="0.25">
      <c r="A11" s="239"/>
      <c r="B11" s="71"/>
      <c r="C11" s="71"/>
      <c r="D11" s="71"/>
      <c r="E11" s="71"/>
      <c r="F11" s="71"/>
      <c r="G11" s="71"/>
      <c r="H11" s="71"/>
      <c r="I11" s="71"/>
      <c r="J11" s="71"/>
      <c r="K11" s="71"/>
      <c r="L11" s="71"/>
      <c r="M11" s="71"/>
    </row>
    <row r="12" spans="1:13" ht="45" customHeight="1" x14ac:dyDescent="0.25">
      <c r="A12" s="998" t="s">
        <v>742</v>
      </c>
      <c r="B12" s="998"/>
      <c r="C12" s="998"/>
      <c r="D12" s="998"/>
      <c r="E12" s="998"/>
      <c r="F12" s="998"/>
      <c r="G12" s="163"/>
      <c r="H12" s="163"/>
      <c r="I12" s="163"/>
      <c r="J12" s="163"/>
      <c r="K12" s="163"/>
      <c r="L12" s="53"/>
      <c r="M12" s="53"/>
    </row>
    <row r="13" spans="1:13" ht="15" customHeight="1" x14ac:dyDescent="0.25">
      <c r="A13" s="997" t="s">
        <v>303</v>
      </c>
      <c r="B13" s="997"/>
      <c r="C13" s="997"/>
      <c r="D13" s="997"/>
      <c r="E13" s="53"/>
      <c r="F13" s="53"/>
      <c r="G13" s="53"/>
      <c r="H13" s="53"/>
      <c r="I13" s="53"/>
      <c r="J13" s="53"/>
      <c r="K13" s="53"/>
      <c r="L13" s="53"/>
      <c r="M13" s="53"/>
    </row>
    <row r="14" spans="1:13" ht="15" customHeight="1" x14ac:dyDescent="0.25">
      <c r="A14" s="242"/>
      <c r="B14" s="242"/>
      <c r="C14" s="242"/>
      <c r="D14" s="242"/>
      <c r="E14" s="53"/>
      <c r="F14" s="53"/>
      <c r="G14" s="53"/>
      <c r="H14" s="53"/>
      <c r="I14" s="53"/>
      <c r="J14" s="53"/>
      <c r="K14" s="53"/>
      <c r="L14" s="53"/>
      <c r="M14" s="53"/>
    </row>
    <row r="15" spans="1:13" s="164" customFormat="1" ht="18.75" customHeight="1" thickBot="1" x14ac:dyDescent="0.3">
      <c r="A15" s="61" t="s">
        <v>168</v>
      </c>
      <c r="B15" s="61"/>
      <c r="C15" s="61"/>
      <c r="D15" s="19" t="s">
        <v>302</v>
      </c>
      <c r="E15" s="61"/>
      <c r="F15" s="61"/>
      <c r="G15" s="456" t="s">
        <v>461</v>
      </c>
      <c r="H15" s="456"/>
      <c r="I15" s="455" t="s">
        <v>293</v>
      </c>
      <c r="J15" s="455"/>
      <c r="K15" s="455"/>
      <c r="L15" s="19" t="s">
        <v>302</v>
      </c>
      <c r="M15" s="455"/>
    </row>
    <row r="16" spans="1:13" ht="15.75" customHeight="1" thickBot="1" x14ac:dyDescent="0.3">
      <c r="A16" s="972" t="s">
        <v>308</v>
      </c>
      <c r="B16" s="896" t="s">
        <v>294</v>
      </c>
      <c r="C16" s="896"/>
      <c r="D16" s="291"/>
      <c r="E16" s="53"/>
      <c r="F16" s="53"/>
      <c r="G16" s="247" t="s">
        <v>302</v>
      </c>
      <c r="H16" s="53"/>
      <c r="I16" s="972" t="s">
        <v>300</v>
      </c>
      <c r="J16" s="896" t="s">
        <v>294</v>
      </c>
      <c r="K16" s="896"/>
      <c r="L16" s="291"/>
      <c r="M16" s="53"/>
    </row>
    <row r="17" spans="1:13" ht="15.75" thickBot="1" x14ac:dyDescent="0.3">
      <c r="A17" s="954"/>
      <c r="B17" s="976" t="s">
        <v>96</v>
      </c>
      <c r="C17" s="976"/>
      <c r="D17" s="255"/>
      <c r="E17" s="53"/>
      <c r="F17" s="53"/>
      <c r="G17" s="442"/>
      <c r="H17" s="53"/>
      <c r="I17" s="957"/>
      <c r="J17" s="976" t="s">
        <v>96</v>
      </c>
      <c r="K17" s="976"/>
      <c r="L17" s="255"/>
      <c r="M17" s="53"/>
    </row>
    <row r="18" spans="1:13" ht="30" customHeight="1" thickBot="1" x14ac:dyDescent="0.3">
      <c r="A18" s="930"/>
      <c r="B18" s="977" t="s">
        <v>295</v>
      </c>
      <c r="C18" s="977"/>
      <c r="D18" s="441"/>
      <c r="E18" s="53"/>
      <c r="F18" s="53"/>
      <c r="G18" s="53"/>
      <c r="H18" s="53"/>
      <c r="I18" s="973"/>
      <c r="J18" s="977" t="s">
        <v>295</v>
      </c>
      <c r="K18" s="977"/>
      <c r="L18" s="441"/>
      <c r="M18" s="53"/>
    </row>
    <row r="19" spans="1:13" ht="15" customHeight="1" x14ac:dyDescent="0.25">
      <c r="A19" s="972" t="s">
        <v>309</v>
      </c>
      <c r="B19" s="896" t="s">
        <v>294</v>
      </c>
      <c r="C19" s="896"/>
      <c r="D19" s="291"/>
      <c r="E19" s="53"/>
      <c r="F19" s="53"/>
      <c r="G19" s="53"/>
      <c r="H19" s="53"/>
      <c r="I19" s="972" t="s">
        <v>301</v>
      </c>
      <c r="J19" s="896" t="s">
        <v>294</v>
      </c>
      <c r="K19" s="896"/>
      <c r="L19" s="291"/>
      <c r="M19" s="53"/>
    </row>
    <row r="20" spans="1:13" ht="30" customHeight="1" x14ac:dyDescent="0.25">
      <c r="A20" s="954"/>
      <c r="B20" s="970" t="s">
        <v>296</v>
      </c>
      <c r="C20" s="970"/>
      <c r="D20" s="255"/>
      <c r="E20" s="53"/>
      <c r="F20" s="53"/>
      <c r="G20" s="53"/>
      <c r="H20" s="53"/>
      <c r="I20" s="957"/>
      <c r="J20" s="970" t="s">
        <v>296</v>
      </c>
      <c r="K20" s="970"/>
      <c r="L20" s="255"/>
      <c r="M20" s="53"/>
    </row>
    <row r="21" spans="1:13" x14ac:dyDescent="0.25">
      <c r="A21" s="954"/>
      <c r="B21" s="976" t="s">
        <v>86</v>
      </c>
      <c r="C21" s="976"/>
      <c r="D21" s="255"/>
      <c r="E21" s="53"/>
      <c r="F21" s="53"/>
      <c r="G21" s="53"/>
      <c r="H21" s="53"/>
      <c r="I21" s="957"/>
      <c r="J21" s="976" t="s">
        <v>86</v>
      </c>
      <c r="K21" s="976"/>
      <c r="L21" s="255"/>
      <c r="M21" s="53"/>
    </row>
    <row r="22" spans="1:13" x14ac:dyDescent="0.25">
      <c r="A22" s="954"/>
      <c r="B22" s="976" t="s">
        <v>94</v>
      </c>
      <c r="C22" s="976"/>
      <c r="D22" s="255"/>
      <c r="E22" s="53"/>
      <c r="F22" s="53"/>
      <c r="G22" s="53"/>
      <c r="H22" s="53"/>
      <c r="I22" s="957"/>
      <c r="J22" s="976" t="s">
        <v>94</v>
      </c>
      <c r="K22" s="976"/>
      <c r="L22" s="255"/>
      <c r="M22" s="53"/>
    </row>
    <row r="23" spans="1:13" ht="15.75" thickBot="1" x14ac:dyDescent="0.3">
      <c r="A23" s="930"/>
      <c r="B23" s="974" t="s">
        <v>93</v>
      </c>
      <c r="C23" s="974"/>
      <c r="D23" s="441"/>
      <c r="E23" s="53"/>
      <c r="F23" s="53"/>
      <c r="G23" s="53"/>
      <c r="H23" s="53"/>
      <c r="I23" s="973"/>
      <c r="J23" s="974" t="s">
        <v>93</v>
      </c>
      <c r="K23" s="974"/>
      <c r="L23" s="441"/>
      <c r="M23" s="53"/>
    </row>
    <row r="24" spans="1:13" ht="33" customHeight="1" thickBot="1" x14ac:dyDescent="0.3">
      <c r="A24" s="739" t="s">
        <v>607</v>
      </c>
      <c r="B24" s="974" t="s">
        <v>450</v>
      </c>
      <c r="C24" s="974"/>
      <c r="D24" s="442"/>
      <c r="E24" s="53"/>
      <c r="F24" s="53"/>
      <c r="G24" s="161"/>
      <c r="H24" s="241"/>
      <c r="I24" s="739" t="s">
        <v>607</v>
      </c>
      <c r="J24" s="974" t="s">
        <v>450</v>
      </c>
      <c r="K24" s="974"/>
      <c r="L24" s="442"/>
      <c r="M24" s="53"/>
    </row>
    <row r="25" spans="1:13" x14ac:dyDescent="0.25">
      <c r="A25" s="53"/>
      <c r="B25" s="53"/>
      <c r="C25" s="53"/>
      <c r="D25" s="160"/>
      <c r="E25" s="53"/>
      <c r="F25" s="53"/>
      <c r="G25" s="53"/>
      <c r="H25" s="53"/>
      <c r="I25" s="53"/>
      <c r="J25" s="53"/>
      <c r="K25" s="53"/>
      <c r="L25" s="53"/>
      <c r="M25" s="53"/>
    </row>
    <row r="26" spans="1:13" ht="45" hidden="1" customHeight="1" x14ac:dyDescent="0.25">
      <c r="A26" s="898" t="s">
        <v>743</v>
      </c>
      <c r="B26" s="898"/>
      <c r="C26" s="898"/>
      <c r="D26" s="898"/>
      <c r="E26" s="898"/>
      <c r="F26" s="898"/>
      <c r="G26" s="163"/>
      <c r="H26" s="163"/>
      <c r="I26" s="163"/>
      <c r="J26" s="163"/>
      <c r="K26" s="53"/>
      <c r="L26" s="53"/>
      <c r="M26" s="53"/>
    </row>
    <row r="27" spans="1:13" hidden="1" x14ac:dyDescent="0.25">
      <c r="A27" s="975" t="s">
        <v>310</v>
      </c>
      <c r="B27" s="975"/>
      <c r="C27" s="975"/>
      <c r="D27" s="975"/>
      <c r="E27" s="975"/>
      <c r="F27" s="975"/>
      <c r="G27" s="53"/>
      <c r="H27" s="53"/>
      <c r="I27" s="53"/>
      <c r="J27" s="53"/>
      <c r="K27" s="53"/>
      <c r="L27" s="53"/>
      <c r="M27" s="53"/>
    </row>
    <row r="28" spans="1:13" ht="15" hidden="1" customHeight="1" thickBot="1" x14ac:dyDescent="0.3">
      <c r="A28" s="246"/>
      <c r="B28" s="246"/>
      <c r="C28" s="246"/>
      <c r="D28" s="246"/>
      <c r="E28" s="246"/>
      <c r="F28" s="246"/>
      <c r="G28" s="53"/>
      <c r="H28" s="53"/>
      <c r="I28" s="53"/>
      <c r="J28" s="53"/>
      <c r="K28" s="53"/>
      <c r="L28" s="53"/>
      <c r="M28" s="53"/>
    </row>
    <row r="29" spans="1:13" hidden="1" x14ac:dyDescent="0.25">
      <c r="A29" s="248"/>
      <c r="B29" s="249"/>
      <c r="C29" s="250"/>
      <c r="D29" s="895" t="s">
        <v>168</v>
      </c>
      <c r="E29" s="896"/>
      <c r="F29" s="896"/>
      <c r="G29" s="915" t="s">
        <v>380</v>
      </c>
      <c r="H29" s="895" t="s">
        <v>293</v>
      </c>
      <c r="I29" s="900"/>
      <c r="J29" s="243"/>
      <c r="K29" s="53"/>
      <c r="L29" s="53"/>
      <c r="M29" s="53"/>
    </row>
    <row r="30" spans="1:13" ht="45" hidden="1" customHeight="1" thickBot="1" x14ac:dyDescent="0.3">
      <c r="A30" s="86"/>
      <c r="B30" s="21"/>
      <c r="C30" s="13"/>
      <c r="D30" s="10" t="s">
        <v>308</v>
      </c>
      <c r="E30" s="245" t="s">
        <v>309</v>
      </c>
      <c r="F30" s="470" t="s">
        <v>357</v>
      </c>
      <c r="G30" s="925"/>
      <c r="H30" s="10" t="s">
        <v>308</v>
      </c>
      <c r="I30" s="244" t="s">
        <v>309</v>
      </c>
      <c r="J30" s="85"/>
      <c r="K30" s="53"/>
      <c r="L30" s="53"/>
      <c r="M30" s="53"/>
    </row>
    <row r="31" spans="1:13" hidden="1" x14ac:dyDescent="0.25">
      <c r="A31" s="984" t="s">
        <v>304</v>
      </c>
      <c r="B31" s="985"/>
      <c r="C31" s="986"/>
      <c r="D31" s="266"/>
      <c r="E31" s="267"/>
      <c r="F31" s="471"/>
      <c r="G31" s="291"/>
      <c r="H31" s="266"/>
      <c r="I31" s="268"/>
      <c r="J31" s="85"/>
      <c r="K31" s="53"/>
      <c r="L31" s="53"/>
      <c r="M31" s="53"/>
    </row>
    <row r="32" spans="1:13" hidden="1" x14ac:dyDescent="0.25">
      <c r="A32" s="966" t="s">
        <v>624</v>
      </c>
      <c r="B32" s="967"/>
      <c r="C32" s="968"/>
      <c r="D32" s="260"/>
      <c r="E32" s="270"/>
      <c r="F32" s="472"/>
      <c r="G32" s="255"/>
      <c r="H32" s="260"/>
      <c r="I32" s="271"/>
      <c r="J32" s="85"/>
      <c r="K32" s="53"/>
      <c r="L32" s="53"/>
      <c r="M32" s="53"/>
    </row>
    <row r="33" spans="1:13" hidden="1" x14ac:dyDescent="0.25">
      <c r="A33" s="991" t="s">
        <v>305</v>
      </c>
      <c r="B33" s="992"/>
      <c r="C33" s="993"/>
      <c r="D33" s="260"/>
      <c r="E33" s="270"/>
      <c r="F33" s="472"/>
      <c r="G33" s="255"/>
      <c r="H33" s="260"/>
      <c r="I33" s="271"/>
      <c r="J33" s="85"/>
      <c r="K33" s="53"/>
      <c r="L33" s="53"/>
      <c r="M33" s="53"/>
    </row>
    <row r="34" spans="1:13" hidden="1" x14ac:dyDescent="0.25">
      <c r="A34" s="966" t="s">
        <v>625</v>
      </c>
      <c r="B34" s="967"/>
      <c r="C34" s="968"/>
      <c r="D34" s="260"/>
      <c r="E34" s="270"/>
      <c r="F34" s="472"/>
      <c r="G34" s="255"/>
      <c r="H34" s="260"/>
      <c r="I34" s="271"/>
      <c r="J34" s="85"/>
      <c r="K34" s="53"/>
      <c r="L34" s="53"/>
      <c r="M34" s="53"/>
    </row>
    <row r="35" spans="1:13" hidden="1" x14ac:dyDescent="0.25">
      <c r="A35" s="966" t="s">
        <v>626</v>
      </c>
      <c r="B35" s="967"/>
      <c r="C35" s="968"/>
      <c r="D35" s="260"/>
      <c r="E35" s="270"/>
      <c r="F35" s="472"/>
      <c r="G35" s="255"/>
      <c r="H35" s="260"/>
      <c r="I35" s="271"/>
      <c r="J35" s="85"/>
      <c r="K35" s="53"/>
      <c r="L35" s="53"/>
      <c r="M35" s="53"/>
    </row>
    <row r="36" spans="1:13" hidden="1" x14ac:dyDescent="0.25">
      <c r="A36" s="966" t="s">
        <v>627</v>
      </c>
      <c r="B36" s="967"/>
      <c r="C36" s="968"/>
      <c r="D36" s="260"/>
      <c r="E36" s="270"/>
      <c r="F36" s="472"/>
      <c r="G36" s="255"/>
      <c r="H36" s="260"/>
      <c r="I36" s="271"/>
      <c r="J36" s="85"/>
      <c r="K36" s="53"/>
      <c r="L36" s="53"/>
      <c r="M36" s="53"/>
    </row>
    <row r="37" spans="1:13" hidden="1" x14ac:dyDescent="0.25">
      <c r="A37" s="991" t="s">
        <v>628</v>
      </c>
      <c r="B37" s="992"/>
      <c r="C37" s="993"/>
      <c r="D37" s="260"/>
      <c r="E37" s="270"/>
      <c r="F37" s="472"/>
      <c r="G37" s="255"/>
      <c r="H37" s="260"/>
      <c r="I37" s="271"/>
      <c r="J37" s="85"/>
      <c r="K37" s="53"/>
      <c r="L37" s="53"/>
      <c r="M37" s="53"/>
    </row>
    <row r="38" spans="1:13" hidden="1" x14ac:dyDescent="0.25">
      <c r="A38" s="966" t="s">
        <v>306</v>
      </c>
      <c r="B38" s="967"/>
      <c r="C38" s="968"/>
      <c r="D38" s="260"/>
      <c r="E38" s="270"/>
      <c r="F38" s="472"/>
      <c r="G38" s="255"/>
      <c r="H38" s="260"/>
      <c r="I38" s="271"/>
      <c r="J38" s="85"/>
      <c r="K38" s="53"/>
      <c r="L38" s="53"/>
      <c r="M38" s="53"/>
    </row>
    <row r="39" spans="1:13" hidden="1" x14ac:dyDescent="0.25">
      <c r="A39" s="966" t="s">
        <v>629</v>
      </c>
      <c r="B39" s="967"/>
      <c r="C39" s="968"/>
      <c r="D39" s="260"/>
      <c r="E39" s="270"/>
      <c r="F39" s="472"/>
      <c r="G39" s="255"/>
      <c r="H39" s="260"/>
      <c r="I39" s="271"/>
      <c r="J39" s="85"/>
      <c r="K39" s="53"/>
      <c r="L39" s="53"/>
      <c r="M39" s="53"/>
    </row>
    <row r="40" spans="1:13" hidden="1" x14ac:dyDescent="0.25">
      <c r="A40" s="966" t="s">
        <v>630</v>
      </c>
      <c r="B40" s="967"/>
      <c r="C40" s="968"/>
      <c r="D40" s="260"/>
      <c r="E40" s="270"/>
      <c r="F40" s="472"/>
      <c r="G40" s="255"/>
      <c r="H40" s="260"/>
      <c r="I40" s="271"/>
      <c r="J40" s="85"/>
      <c r="K40" s="53"/>
      <c r="L40" s="53"/>
      <c r="M40" s="53"/>
    </row>
    <row r="41" spans="1:13" hidden="1" x14ac:dyDescent="0.25">
      <c r="A41" s="966" t="s">
        <v>631</v>
      </c>
      <c r="B41" s="967"/>
      <c r="C41" s="968"/>
      <c r="D41" s="260"/>
      <c r="E41" s="270"/>
      <c r="F41" s="472"/>
      <c r="G41" s="255"/>
      <c r="H41" s="260"/>
      <c r="I41" s="271"/>
      <c r="J41" s="85"/>
      <c r="K41" s="53"/>
      <c r="L41" s="53"/>
      <c r="M41" s="53"/>
    </row>
    <row r="42" spans="1:13" hidden="1" x14ac:dyDescent="0.25">
      <c r="A42" s="966" t="s">
        <v>632</v>
      </c>
      <c r="B42" s="967"/>
      <c r="C42" s="968"/>
      <c r="D42" s="262"/>
      <c r="E42" s="443"/>
      <c r="F42" s="473"/>
      <c r="G42" s="256"/>
      <c r="H42" s="262"/>
      <c r="I42" s="392"/>
      <c r="J42" s="480"/>
      <c r="K42" s="53"/>
      <c r="L42" s="53"/>
      <c r="M42" s="53"/>
    </row>
    <row r="43" spans="1:13" hidden="1" x14ac:dyDescent="0.25">
      <c r="A43" s="966" t="s">
        <v>633</v>
      </c>
      <c r="B43" s="967"/>
      <c r="C43" s="968"/>
      <c r="D43" s="262"/>
      <c r="E43" s="443"/>
      <c r="F43" s="473"/>
      <c r="G43" s="256"/>
      <c r="H43" s="262"/>
      <c r="I43" s="392"/>
      <c r="J43" s="639"/>
      <c r="K43" s="626"/>
      <c r="L43" s="626"/>
      <c r="M43" s="626"/>
    </row>
    <row r="44" spans="1:13" hidden="1" x14ac:dyDescent="0.25">
      <c r="A44" s="966" t="s">
        <v>634</v>
      </c>
      <c r="B44" s="967"/>
      <c r="C44" s="968"/>
      <c r="D44" s="262"/>
      <c r="E44" s="443"/>
      <c r="F44" s="473"/>
      <c r="G44" s="256"/>
      <c r="H44" s="262"/>
      <c r="I44" s="392"/>
      <c r="J44" s="639"/>
      <c r="K44" s="626"/>
      <c r="L44" s="626"/>
      <c r="M44" s="626"/>
    </row>
    <row r="45" spans="1:13" hidden="1" x14ac:dyDescent="0.25">
      <c r="A45" s="966" t="s">
        <v>635</v>
      </c>
      <c r="B45" s="967"/>
      <c r="C45" s="968"/>
      <c r="D45" s="262"/>
      <c r="E45" s="443"/>
      <c r="F45" s="473"/>
      <c r="G45" s="256"/>
      <c r="H45" s="262"/>
      <c r="I45" s="392"/>
      <c r="J45" s="639"/>
      <c r="K45" s="626"/>
      <c r="L45" s="626"/>
      <c r="M45" s="626"/>
    </row>
    <row r="46" spans="1:13" hidden="1" x14ac:dyDescent="0.25">
      <c r="A46" s="966" t="s">
        <v>636</v>
      </c>
      <c r="B46" s="967"/>
      <c r="C46" s="968"/>
      <c r="D46" s="262"/>
      <c r="E46" s="443"/>
      <c r="F46" s="473"/>
      <c r="G46" s="256"/>
      <c r="H46" s="262"/>
      <c r="I46" s="392"/>
      <c r="J46" s="639"/>
      <c r="K46" s="626"/>
      <c r="L46" s="626"/>
      <c r="M46" s="626"/>
    </row>
    <row r="47" spans="1:13" hidden="1" x14ac:dyDescent="0.25">
      <c r="A47" s="966" t="s">
        <v>637</v>
      </c>
      <c r="B47" s="967"/>
      <c r="C47" s="968"/>
      <c r="D47" s="262"/>
      <c r="E47" s="443"/>
      <c r="F47" s="473"/>
      <c r="G47" s="256"/>
      <c r="H47" s="262"/>
      <c r="I47" s="392"/>
      <c r="J47" s="639"/>
      <c r="K47" s="626"/>
      <c r="L47" s="626"/>
      <c r="M47" s="626"/>
    </row>
    <row r="48" spans="1:13" hidden="1" x14ac:dyDescent="0.25">
      <c r="A48" s="966" t="s">
        <v>638</v>
      </c>
      <c r="B48" s="967"/>
      <c r="C48" s="968"/>
      <c r="D48" s="262"/>
      <c r="E48" s="443"/>
      <c r="F48" s="473"/>
      <c r="G48" s="256"/>
      <c r="H48" s="262"/>
      <c r="I48" s="392"/>
      <c r="J48" s="639"/>
      <c r="K48" s="626"/>
      <c r="L48" s="626"/>
      <c r="M48" s="626"/>
    </row>
    <row r="49" spans="1:13" hidden="1" x14ac:dyDescent="0.25">
      <c r="A49" s="966" t="s">
        <v>639</v>
      </c>
      <c r="B49" s="967"/>
      <c r="C49" s="968"/>
      <c r="D49" s="262"/>
      <c r="E49" s="443"/>
      <c r="F49" s="473"/>
      <c r="G49" s="256"/>
      <c r="H49" s="262"/>
      <c r="I49" s="392"/>
      <c r="J49" s="639"/>
      <c r="K49" s="626"/>
      <c r="L49" s="626"/>
      <c r="M49" s="626"/>
    </row>
    <row r="50" spans="1:13" hidden="1" x14ac:dyDescent="0.25">
      <c r="A50" s="966" t="s">
        <v>640</v>
      </c>
      <c r="B50" s="967"/>
      <c r="C50" s="968"/>
      <c r="D50" s="262"/>
      <c r="E50" s="443"/>
      <c r="F50" s="473"/>
      <c r="G50" s="256"/>
      <c r="H50" s="262"/>
      <c r="I50" s="392"/>
      <c r="J50" s="639"/>
      <c r="K50" s="626"/>
      <c r="L50" s="626"/>
      <c r="M50" s="626"/>
    </row>
    <row r="51" spans="1:13" hidden="1" x14ac:dyDescent="0.25">
      <c r="A51" s="966" t="s">
        <v>307</v>
      </c>
      <c r="B51" s="967"/>
      <c r="C51" s="968"/>
      <c r="D51" s="262"/>
      <c r="E51" s="443"/>
      <c r="F51" s="473"/>
      <c r="G51" s="256"/>
      <c r="H51" s="262"/>
      <c r="I51" s="392"/>
      <c r="J51" s="356"/>
      <c r="K51" s="53"/>
      <c r="L51" s="53"/>
      <c r="M51" s="53"/>
    </row>
    <row r="52" spans="1:13" ht="15.75" hidden="1" thickBot="1" x14ac:dyDescent="0.3">
      <c r="A52" s="987" t="s">
        <v>398</v>
      </c>
      <c r="B52" s="988"/>
      <c r="C52" s="989"/>
      <c r="D52" s="262"/>
      <c r="E52" s="443"/>
      <c r="F52" s="473"/>
      <c r="G52" s="256"/>
      <c r="H52" s="262"/>
      <c r="I52" s="392"/>
      <c r="J52" s="85"/>
      <c r="K52" s="53"/>
      <c r="L52" s="53"/>
      <c r="M52" s="53"/>
    </row>
    <row r="53" spans="1:13" ht="15.75" hidden="1" thickBot="1" x14ac:dyDescent="0.3">
      <c r="A53" s="981" t="s">
        <v>279</v>
      </c>
      <c r="B53" s="982"/>
      <c r="C53" s="983"/>
      <c r="D53" s="444">
        <f t="shared" ref="D53:I53" si="0">SUM(D31:D52)</f>
        <v>0</v>
      </c>
      <c r="E53" s="445">
        <f t="shared" si="0"/>
        <v>0</v>
      </c>
      <c r="F53" s="446">
        <f t="shared" si="0"/>
        <v>0</v>
      </c>
      <c r="G53" s="474">
        <f t="shared" si="0"/>
        <v>0</v>
      </c>
      <c r="H53" s="444">
        <f t="shared" si="0"/>
        <v>0</v>
      </c>
      <c r="I53" s="447">
        <f t="shared" si="0"/>
        <v>0</v>
      </c>
      <c r="J53" s="161"/>
      <c r="K53" s="53"/>
      <c r="L53" s="53"/>
      <c r="M53" s="53"/>
    </row>
    <row r="54" spans="1:13" x14ac:dyDescent="0.25">
      <c r="A54" s="53"/>
      <c r="B54" s="53"/>
      <c r="C54" s="53"/>
      <c r="D54" s="160"/>
      <c r="E54" s="53"/>
      <c r="F54" s="53"/>
      <c r="G54" s="53"/>
      <c r="H54" s="53"/>
      <c r="I54" s="53"/>
      <c r="J54" s="53"/>
      <c r="K54" s="53"/>
      <c r="L54" s="53"/>
      <c r="M54" s="53"/>
    </row>
    <row r="55" spans="1:13" ht="45" customHeight="1" x14ac:dyDescent="0.25">
      <c r="A55" s="990" t="s">
        <v>744</v>
      </c>
      <c r="B55" s="990"/>
      <c r="C55" s="990"/>
      <c r="D55" s="990"/>
      <c r="E55" s="990"/>
      <c r="F55" s="990"/>
      <c r="G55" s="457"/>
      <c r="H55" s="457"/>
      <c r="I55" s="457"/>
      <c r="J55" s="53"/>
      <c r="K55" s="53"/>
      <c r="L55" s="53"/>
      <c r="M55" s="53"/>
    </row>
    <row r="56" spans="1:13" ht="15.75" thickBot="1" x14ac:dyDescent="0.3">
      <c r="A56" s="53"/>
      <c r="B56" s="53"/>
      <c r="C56" s="53"/>
      <c r="D56" s="160"/>
      <c r="E56" s="53"/>
      <c r="F56" s="53"/>
      <c r="G56" s="53"/>
      <c r="H56" s="53"/>
      <c r="I56" s="53"/>
      <c r="J56" s="53"/>
      <c r="K56" s="53"/>
      <c r="L56" s="53"/>
      <c r="M56" s="53"/>
    </row>
    <row r="57" spans="1:13" ht="15" customHeight="1" x14ac:dyDescent="0.25">
      <c r="A57" s="240"/>
      <c r="B57" s="251"/>
      <c r="C57" s="252"/>
      <c r="D57" s="895" t="s">
        <v>168</v>
      </c>
      <c r="E57" s="896"/>
      <c r="F57" s="900"/>
      <c r="G57" s="915" t="s">
        <v>380</v>
      </c>
      <c r="H57" s="895" t="s">
        <v>293</v>
      </c>
      <c r="I57" s="900"/>
      <c r="J57" s="53"/>
      <c r="K57" s="53"/>
      <c r="L57" s="53"/>
      <c r="M57" s="53"/>
    </row>
    <row r="58" spans="1:13" ht="45" customHeight="1" thickBot="1" x14ac:dyDescent="0.3">
      <c r="A58" s="405"/>
      <c r="B58" s="406"/>
      <c r="C58" s="407"/>
      <c r="D58" s="10" t="s">
        <v>308</v>
      </c>
      <c r="E58" s="245" t="s">
        <v>309</v>
      </c>
      <c r="F58" s="244" t="s">
        <v>357</v>
      </c>
      <c r="G58" s="925"/>
      <c r="H58" s="10" t="s">
        <v>308</v>
      </c>
      <c r="I58" s="244" t="s">
        <v>309</v>
      </c>
      <c r="J58" s="53"/>
      <c r="K58" s="53"/>
      <c r="L58" s="53"/>
      <c r="M58" s="53"/>
    </row>
    <row r="59" spans="1:13" x14ac:dyDescent="0.25">
      <c r="A59" s="995" t="s">
        <v>399</v>
      </c>
      <c r="B59" s="996"/>
      <c r="C59" s="996"/>
      <c r="D59" s="266"/>
      <c r="E59" s="267"/>
      <c r="F59" s="268"/>
      <c r="G59" s="291"/>
      <c r="H59" s="266"/>
      <c r="I59" s="268"/>
      <c r="J59" s="53"/>
      <c r="K59" s="53"/>
      <c r="L59" s="53"/>
      <c r="M59" s="53"/>
    </row>
    <row r="60" spans="1:13" x14ac:dyDescent="0.25">
      <c r="A60" s="969" t="s">
        <v>19</v>
      </c>
      <c r="B60" s="970"/>
      <c r="C60" s="970"/>
      <c r="D60" s="260"/>
      <c r="E60" s="270"/>
      <c r="F60" s="271"/>
      <c r="G60" s="255"/>
      <c r="H60" s="260"/>
      <c r="I60" s="271"/>
      <c r="J60" s="53"/>
      <c r="K60" s="53"/>
      <c r="L60" s="53"/>
      <c r="M60" s="53"/>
    </row>
    <row r="61" spans="1:13" x14ac:dyDescent="0.25">
      <c r="A61" s="969" t="s">
        <v>17</v>
      </c>
      <c r="B61" s="970"/>
      <c r="C61" s="970"/>
      <c r="D61" s="260"/>
      <c r="E61" s="270"/>
      <c r="F61" s="271"/>
      <c r="G61" s="255"/>
      <c r="H61" s="260"/>
      <c r="I61" s="271"/>
      <c r="J61" s="53"/>
      <c r="K61" s="53"/>
      <c r="L61" s="53"/>
      <c r="M61" s="53"/>
    </row>
    <row r="62" spans="1:13" x14ac:dyDescent="0.25">
      <c r="A62" s="969" t="s">
        <v>547</v>
      </c>
      <c r="B62" s="970"/>
      <c r="C62" s="970"/>
      <c r="D62" s="260"/>
      <c r="E62" s="270"/>
      <c r="F62" s="271"/>
      <c r="G62" s="255"/>
      <c r="H62" s="260"/>
      <c r="I62" s="271"/>
      <c r="J62" s="53"/>
      <c r="K62" s="53"/>
      <c r="L62" s="53"/>
      <c r="M62" s="53"/>
    </row>
    <row r="63" spans="1:13" x14ac:dyDescent="0.25">
      <c r="A63" s="969" t="s">
        <v>533</v>
      </c>
      <c r="B63" s="970"/>
      <c r="C63" s="971"/>
      <c r="D63" s="260"/>
      <c r="E63" s="270"/>
      <c r="F63" s="271"/>
      <c r="G63" s="255"/>
      <c r="H63" s="260"/>
      <c r="I63" s="271"/>
      <c r="J63" s="53"/>
      <c r="K63" s="53"/>
      <c r="L63" s="53"/>
      <c r="M63" s="53"/>
    </row>
    <row r="64" spans="1:13" x14ac:dyDescent="0.25">
      <c r="A64" s="969" t="s">
        <v>534</v>
      </c>
      <c r="B64" s="970"/>
      <c r="C64" s="971"/>
      <c r="D64" s="260"/>
      <c r="E64" s="270"/>
      <c r="F64" s="271"/>
      <c r="G64" s="255"/>
      <c r="H64" s="260"/>
      <c r="I64" s="271"/>
      <c r="J64" s="53"/>
      <c r="K64" s="53"/>
      <c r="L64" s="53"/>
      <c r="M64" s="53"/>
    </row>
    <row r="65" spans="1:13" x14ac:dyDescent="0.25">
      <c r="A65" s="969" t="s">
        <v>535</v>
      </c>
      <c r="B65" s="970"/>
      <c r="C65" s="971"/>
      <c r="D65" s="260"/>
      <c r="E65" s="270"/>
      <c r="F65" s="271"/>
      <c r="G65" s="255"/>
      <c r="H65" s="260"/>
      <c r="I65" s="271"/>
      <c r="J65" s="53"/>
      <c r="K65" s="53"/>
      <c r="L65" s="53"/>
      <c r="M65" s="53"/>
    </row>
    <row r="66" spans="1:13" x14ac:dyDescent="0.25">
      <c r="A66" s="969" t="s">
        <v>536</v>
      </c>
      <c r="B66" s="970"/>
      <c r="C66" s="971"/>
      <c r="D66" s="260"/>
      <c r="E66" s="270"/>
      <c r="F66" s="271"/>
      <c r="G66" s="255"/>
      <c r="H66" s="260"/>
      <c r="I66" s="271"/>
      <c r="J66" s="53"/>
      <c r="K66" s="53"/>
      <c r="L66" s="53"/>
      <c r="M66" s="53"/>
    </row>
    <row r="67" spans="1:13" x14ac:dyDescent="0.25">
      <c r="A67" s="969" t="s">
        <v>537</v>
      </c>
      <c r="B67" s="970"/>
      <c r="C67" s="971"/>
      <c r="D67" s="260"/>
      <c r="E67" s="270"/>
      <c r="F67" s="271"/>
      <c r="G67" s="255"/>
      <c r="H67" s="260"/>
      <c r="I67" s="271"/>
      <c r="J67" s="53"/>
      <c r="K67" s="53"/>
      <c r="L67" s="53"/>
      <c r="M67" s="53"/>
    </row>
    <row r="68" spans="1:13" x14ac:dyDescent="0.25">
      <c r="A68" s="969" t="s">
        <v>538</v>
      </c>
      <c r="B68" s="970"/>
      <c r="C68" s="971"/>
      <c r="D68" s="260"/>
      <c r="E68" s="270"/>
      <c r="F68" s="271"/>
      <c r="G68" s="255"/>
      <c r="H68" s="260"/>
      <c r="I68" s="271"/>
      <c r="J68" s="53"/>
      <c r="K68" s="53"/>
      <c r="L68" s="53"/>
      <c r="M68" s="53"/>
    </row>
    <row r="69" spans="1:13" x14ac:dyDescent="0.25">
      <c r="A69" s="969" t="s">
        <v>539</v>
      </c>
      <c r="B69" s="970"/>
      <c r="C69" s="971"/>
      <c r="D69" s="260"/>
      <c r="E69" s="270"/>
      <c r="F69" s="271"/>
      <c r="G69" s="255"/>
      <c r="H69" s="260"/>
      <c r="I69" s="271"/>
      <c r="J69" s="53"/>
      <c r="K69" s="53"/>
      <c r="L69" s="53"/>
      <c r="M69" s="53"/>
    </row>
    <row r="70" spans="1:13" x14ac:dyDescent="0.25">
      <c r="A70" s="969" t="s">
        <v>540</v>
      </c>
      <c r="B70" s="970"/>
      <c r="C70" s="971"/>
      <c r="D70" s="260"/>
      <c r="E70" s="270"/>
      <c r="F70" s="271"/>
      <c r="G70" s="255"/>
      <c r="H70" s="260"/>
      <c r="I70" s="271"/>
      <c r="J70" s="53"/>
      <c r="K70" s="53"/>
      <c r="L70" s="53"/>
      <c r="M70" s="53"/>
    </row>
    <row r="71" spans="1:13" x14ac:dyDescent="0.25">
      <c r="A71" s="969" t="s">
        <v>307</v>
      </c>
      <c r="B71" s="970"/>
      <c r="C71" s="970"/>
      <c r="D71" s="260"/>
      <c r="E71" s="270"/>
      <c r="F71" s="271"/>
      <c r="G71" s="255"/>
      <c r="H71" s="260"/>
      <c r="I71" s="271"/>
      <c r="J71" s="53"/>
      <c r="K71" s="53"/>
      <c r="L71" s="53"/>
      <c r="M71" s="53"/>
    </row>
    <row r="72" spans="1:13" ht="15.75" thickBot="1" x14ac:dyDescent="0.3">
      <c r="A72" s="994" t="s">
        <v>398</v>
      </c>
      <c r="B72" s="977"/>
      <c r="C72" s="977"/>
      <c r="D72" s="262"/>
      <c r="E72" s="443"/>
      <c r="F72" s="392"/>
      <c r="G72" s="256"/>
      <c r="H72" s="262"/>
      <c r="I72" s="392"/>
      <c r="J72" s="53"/>
      <c r="K72" s="53"/>
      <c r="L72" s="53"/>
      <c r="M72" s="53"/>
    </row>
    <row r="73" spans="1:13" ht="15.75" thickBot="1" x14ac:dyDescent="0.3">
      <c r="A73" s="978" t="s">
        <v>279</v>
      </c>
      <c r="B73" s="979"/>
      <c r="C73" s="980"/>
      <c r="D73" s="448">
        <f>SUM(D59:D72)</f>
        <v>0</v>
      </c>
      <c r="E73" s="449">
        <f t="shared" ref="E73:I73" si="1">SUM(E59:E72)</f>
        <v>0</v>
      </c>
      <c r="F73" s="450">
        <f t="shared" si="1"/>
        <v>0</v>
      </c>
      <c r="G73" s="453">
        <f>SUM(G59:G72)</f>
        <v>0</v>
      </c>
      <c r="H73" s="451">
        <f t="shared" si="1"/>
        <v>0</v>
      </c>
      <c r="I73" s="452">
        <f t="shared" si="1"/>
        <v>0</v>
      </c>
      <c r="J73" s="53"/>
      <c r="K73" s="53"/>
      <c r="L73" s="53"/>
      <c r="M73" s="53"/>
    </row>
  </sheetData>
  <sheetProtection algorithmName="SHA-512" hashValue="1MPgBEkb4pAxho6KRKndYwjQZ/416NH+ihpFjmBJAWJhQHuyph7oak/phkN9QzPoRvtVm15hp+Ani9nviwL3rA==" saltValue="XEJ10K0h20gdOTmuNa8VnA==" spinCount="100000" sheet="1" objects="1" scenarios="1"/>
  <mergeCells count="73">
    <mergeCell ref="A12:F12"/>
    <mergeCell ref="A16:A18"/>
    <mergeCell ref="B16:C16"/>
    <mergeCell ref="B17:C17"/>
    <mergeCell ref="B18:C18"/>
    <mergeCell ref="A9:F9"/>
    <mergeCell ref="A10:F10"/>
    <mergeCell ref="A72:C72"/>
    <mergeCell ref="A51:C51"/>
    <mergeCell ref="A59:C59"/>
    <mergeCell ref="A60:C60"/>
    <mergeCell ref="A61:C61"/>
    <mergeCell ref="A62:C62"/>
    <mergeCell ref="A38:C38"/>
    <mergeCell ref="A39:C39"/>
    <mergeCell ref="A36:C36"/>
    <mergeCell ref="B20:C20"/>
    <mergeCell ref="A71:C71"/>
    <mergeCell ref="A32:C32"/>
    <mergeCell ref="A33:C33"/>
    <mergeCell ref="A13:D13"/>
    <mergeCell ref="A73:C73"/>
    <mergeCell ref="A53:C53"/>
    <mergeCell ref="B19:C19"/>
    <mergeCell ref="A31:C31"/>
    <mergeCell ref="D29:F29"/>
    <mergeCell ref="A26:F26"/>
    <mergeCell ref="A40:C40"/>
    <mergeCell ref="A41:C41"/>
    <mergeCell ref="A52:C52"/>
    <mergeCell ref="D57:F57"/>
    <mergeCell ref="A55:F55"/>
    <mergeCell ref="A34:C34"/>
    <mergeCell ref="A37:C37"/>
    <mergeCell ref="B21:C21"/>
    <mergeCell ref="B22:C22"/>
    <mergeCell ref="B23:C23"/>
    <mergeCell ref="J21:K21"/>
    <mergeCell ref="J22:K22"/>
    <mergeCell ref="J23:K23"/>
    <mergeCell ref="H29:I29"/>
    <mergeCell ref="H57:I57"/>
    <mergeCell ref="J24:K24"/>
    <mergeCell ref="J16:K16"/>
    <mergeCell ref="J17:K17"/>
    <mergeCell ref="J18:K18"/>
    <mergeCell ref="J19:K19"/>
    <mergeCell ref="J20:K20"/>
    <mergeCell ref="A42:C42"/>
    <mergeCell ref="G29:G30"/>
    <mergeCell ref="G57:G58"/>
    <mergeCell ref="I16:I18"/>
    <mergeCell ref="I19:I23"/>
    <mergeCell ref="B24:C24"/>
    <mergeCell ref="A27:F27"/>
    <mergeCell ref="A35:C35"/>
    <mergeCell ref="A19:A23"/>
    <mergeCell ref="A43:C43"/>
    <mergeCell ref="A44:C44"/>
    <mergeCell ref="A45:C45"/>
    <mergeCell ref="A46:C46"/>
    <mergeCell ref="A47:C47"/>
    <mergeCell ref="A48:C48"/>
    <mergeCell ref="A49:C49"/>
    <mergeCell ref="A50:C50"/>
    <mergeCell ref="A68:C68"/>
    <mergeCell ref="A69:C69"/>
    <mergeCell ref="A70:C70"/>
    <mergeCell ref="A63:C63"/>
    <mergeCell ref="A64:C64"/>
    <mergeCell ref="A65:C65"/>
    <mergeCell ref="A66:C66"/>
    <mergeCell ref="A67:C67"/>
  </mergeCells>
  <dataValidations count="1">
    <dataValidation type="whole" operator="greaterThanOrEqual" allowBlank="1" showInputMessage="1" showErrorMessage="1" error="Please enter a whole number greater than or equal to 0." sqref="D16:D24 L16:L24 G17 D59:I72 D31:I53" xr:uid="{00000000-0002-0000-0E00-000000000000}">
      <formula1>0</formula1>
    </dataValidation>
  </dataValidations>
  <pageMargins left="0.7" right="0.7" top="0.75" bottom="0.75" header="0.3" footer="0.3"/>
  <pageSetup paperSize="5" scale="64"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E196"/>
  <sheetViews>
    <sheetView zoomScaleNormal="100" workbookViewId="0"/>
  </sheetViews>
  <sheetFormatPr defaultColWidth="9.140625" defaultRowHeight="15" x14ac:dyDescent="0.25"/>
  <cols>
    <col min="1" max="1" width="40.7109375" style="16" customWidth="1"/>
    <col min="2" max="3" width="13.7109375" style="16" customWidth="1"/>
    <col min="4" max="21" width="9.7109375" style="16" customWidth="1"/>
    <col min="22" max="22" width="9.140625" style="16"/>
    <col min="23" max="26" width="10.7109375" style="16" hidden="1" customWidth="1"/>
    <col min="27" max="27" width="2.85546875" style="16" hidden="1" customWidth="1"/>
    <col min="28" max="31" width="10.7109375" style="16" hidden="1" customWidth="1"/>
    <col min="32" max="16384" width="9.140625" style="16"/>
  </cols>
  <sheetData>
    <row r="1" spans="1:31" s="14" customFormat="1" x14ac:dyDescent="0.25"/>
    <row r="2" spans="1:31" s="14" customFormat="1" x14ac:dyDescent="0.25"/>
    <row r="3" spans="1:31" s="14" customFormat="1" x14ac:dyDescent="0.25"/>
    <row r="4" spans="1:31" s="14" customFormat="1" x14ac:dyDescent="0.25"/>
    <row r="5" spans="1:31" s="14" customFormat="1" x14ac:dyDescent="0.25"/>
    <row r="6" spans="1:31" s="14" customFormat="1" x14ac:dyDescent="0.25"/>
    <row r="7" spans="1:31" s="14" customFormat="1" hidden="1" x14ac:dyDescent="0.25"/>
    <row r="8" spans="1:31" s="14" customFormat="1" hidden="1" x14ac:dyDescent="0.25"/>
    <row r="9" spans="1:31" ht="18.75" x14ac:dyDescent="0.25">
      <c r="A9" s="897" t="s">
        <v>459</v>
      </c>
      <c r="B9" s="897"/>
      <c r="C9" s="897"/>
      <c r="D9" s="15"/>
      <c r="E9" s="15"/>
      <c r="F9" s="15"/>
      <c r="G9" s="15"/>
      <c r="H9" s="15"/>
      <c r="I9" s="15"/>
      <c r="J9" s="15"/>
      <c r="K9" s="15"/>
      <c r="L9" s="15"/>
      <c r="M9" s="15"/>
      <c r="N9" s="15"/>
      <c r="O9" s="15"/>
      <c r="P9" s="15"/>
      <c r="Q9" s="15"/>
      <c r="R9" s="15"/>
      <c r="S9" s="15"/>
      <c r="T9" s="15"/>
      <c r="U9" s="15"/>
    </row>
    <row r="10" spans="1:31" ht="18.75" x14ac:dyDescent="0.25">
      <c r="A10" s="897" t="s">
        <v>239</v>
      </c>
      <c r="B10" s="897"/>
      <c r="C10" s="897"/>
      <c r="D10" s="15"/>
      <c r="E10" s="15"/>
      <c r="F10" s="15"/>
      <c r="G10" s="15"/>
      <c r="H10" s="15"/>
      <c r="I10" s="15"/>
      <c r="J10" s="15"/>
      <c r="K10" s="15"/>
      <c r="L10" s="15"/>
      <c r="M10" s="15"/>
      <c r="N10" s="15"/>
      <c r="O10" s="15"/>
      <c r="P10" s="15"/>
      <c r="Q10" s="15"/>
      <c r="R10" s="15"/>
      <c r="S10" s="15"/>
      <c r="T10" s="15"/>
      <c r="U10" s="15"/>
    </row>
    <row r="11" spans="1:31" ht="15.75" thickBot="1" x14ac:dyDescent="0.3">
      <c r="A11" s="15"/>
      <c r="B11" s="15"/>
      <c r="C11" s="15"/>
      <c r="D11" s="15"/>
      <c r="E11" s="15"/>
      <c r="F11" s="15"/>
      <c r="G11" s="15"/>
      <c r="H11" s="15"/>
      <c r="I11" s="15"/>
      <c r="J11" s="15"/>
      <c r="K11" s="15"/>
      <c r="L11" s="15"/>
      <c r="M11" s="15"/>
      <c r="N11" s="15"/>
      <c r="O11" s="15"/>
      <c r="P11" s="15"/>
      <c r="Q11" s="15"/>
      <c r="R11" s="15"/>
      <c r="S11" s="15"/>
      <c r="T11" s="15"/>
      <c r="U11" s="15"/>
    </row>
    <row r="12" spans="1:31" ht="45.75" customHeight="1" thickBot="1" x14ac:dyDescent="0.3">
      <c r="A12" s="999" t="s">
        <v>223</v>
      </c>
      <c r="B12" s="1002" t="s">
        <v>25</v>
      </c>
      <c r="C12" s="1005" t="s">
        <v>248</v>
      </c>
      <c r="D12" s="1008" t="s">
        <v>620</v>
      </c>
      <c r="E12" s="1009"/>
      <c r="F12" s="1009"/>
      <c r="G12" s="1009"/>
      <c r="H12" s="1009"/>
      <c r="I12" s="1009"/>
      <c r="J12" s="1009"/>
      <c r="K12" s="1009"/>
      <c r="L12" s="1009"/>
      <c r="M12" s="1009"/>
      <c r="N12" s="1009"/>
      <c r="O12" s="1009"/>
      <c r="P12" s="1009"/>
      <c r="Q12" s="1009"/>
      <c r="R12" s="1009"/>
      <c r="S12" s="1009"/>
      <c r="T12" s="1009"/>
      <c r="U12" s="1010"/>
    </row>
    <row r="13" spans="1:31" ht="15.75" customHeight="1" x14ac:dyDescent="0.25">
      <c r="A13" s="1000"/>
      <c r="B13" s="1003"/>
      <c r="C13" s="1006"/>
      <c r="D13" s="1011" t="s">
        <v>235</v>
      </c>
      <c r="E13" s="1012"/>
      <c r="F13" s="1012"/>
      <c r="G13" s="1012"/>
      <c r="H13" s="1012"/>
      <c r="I13" s="1013"/>
      <c r="J13" s="1011" t="s">
        <v>121</v>
      </c>
      <c r="K13" s="1012"/>
      <c r="L13" s="1013"/>
      <c r="M13" s="1011" t="s">
        <v>234</v>
      </c>
      <c r="N13" s="1012"/>
      <c r="O13" s="1012"/>
      <c r="P13" s="1013"/>
      <c r="Q13" s="1014" t="s">
        <v>236</v>
      </c>
      <c r="R13" s="1015"/>
      <c r="S13" s="1015"/>
      <c r="T13" s="1015"/>
      <c r="U13" s="1016"/>
    </row>
    <row r="14" spans="1:31" ht="51.75" customHeight="1" thickBot="1" x14ac:dyDescent="0.3">
      <c r="A14" s="1000"/>
      <c r="B14" s="1003"/>
      <c r="C14" s="1006"/>
      <c r="D14" s="42" t="s">
        <v>224</v>
      </c>
      <c r="E14" s="43" t="s">
        <v>225</v>
      </c>
      <c r="F14" s="40" t="s">
        <v>226</v>
      </c>
      <c r="G14" s="40" t="s">
        <v>227</v>
      </c>
      <c r="H14" s="44" t="s">
        <v>228</v>
      </c>
      <c r="I14" s="51" t="s">
        <v>229</v>
      </c>
      <c r="J14" s="128" t="s">
        <v>123</v>
      </c>
      <c r="K14" s="481" t="s">
        <v>122</v>
      </c>
      <c r="L14" s="39" t="s">
        <v>475</v>
      </c>
      <c r="M14" s="129" t="s">
        <v>230</v>
      </c>
      <c r="N14" s="130" t="s">
        <v>231</v>
      </c>
      <c r="O14" s="130" t="s">
        <v>232</v>
      </c>
      <c r="P14" s="131" t="s">
        <v>233</v>
      </c>
      <c r="Q14" s="50" t="s">
        <v>174</v>
      </c>
      <c r="R14" s="132" t="s">
        <v>175</v>
      </c>
      <c r="S14" s="132" t="s">
        <v>177</v>
      </c>
      <c r="T14" s="133" t="s">
        <v>237</v>
      </c>
      <c r="U14" s="51" t="s">
        <v>238</v>
      </c>
    </row>
    <row r="15" spans="1:31" ht="15.75" customHeight="1" thickBot="1" x14ac:dyDescent="0.3">
      <c r="A15" s="1001"/>
      <c r="B15" s="1004"/>
      <c r="C15" s="1007"/>
      <c r="D15" s="45" t="s">
        <v>130</v>
      </c>
      <c r="E15" s="48" t="s">
        <v>130</v>
      </c>
      <c r="F15" s="46" t="s">
        <v>130</v>
      </c>
      <c r="G15" s="46" t="s">
        <v>130</v>
      </c>
      <c r="H15" s="46" t="s">
        <v>130</v>
      </c>
      <c r="I15" s="47" t="s">
        <v>130</v>
      </c>
      <c r="J15" s="48" t="s">
        <v>130</v>
      </c>
      <c r="K15" s="46" t="s">
        <v>130</v>
      </c>
      <c r="L15" s="134" t="s">
        <v>130</v>
      </c>
      <c r="M15" s="45" t="s">
        <v>130</v>
      </c>
      <c r="N15" s="46" t="s">
        <v>130</v>
      </c>
      <c r="O15" s="46" t="s">
        <v>130</v>
      </c>
      <c r="P15" s="47" t="s">
        <v>130</v>
      </c>
      <c r="Q15" s="45" t="s">
        <v>130</v>
      </c>
      <c r="R15" s="46" t="s">
        <v>130</v>
      </c>
      <c r="S15" s="46" t="s">
        <v>130</v>
      </c>
      <c r="T15" s="46" t="s">
        <v>130</v>
      </c>
      <c r="U15" s="49" t="s">
        <v>130</v>
      </c>
      <c r="W15" s="141" t="s">
        <v>240</v>
      </c>
      <c r="X15" s="142" t="s">
        <v>241</v>
      </c>
      <c r="Y15" s="142" t="s">
        <v>242</v>
      </c>
      <c r="Z15" s="143" t="s">
        <v>243</v>
      </c>
      <c r="AB15" s="141" t="s">
        <v>244</v>
      </c>
      <c r="AC15" s="142" t="s">
        <v>245</v>
      </c>
      <c r="AD15" s="142" t="s">
        <v>246</v>
      </c>
      <c r="AE15" s="143" t="s">
        <v>247</v>
      </c>
    </row>
    <row r="16" spans="1:31" ht="15.75" customHeight="1" thickBot="1" x14ac:dyDescent="0.3">
      <c r="A16" s="213"/>
      <c r="B16" s="234"/>
      <c r="C16" s="235" t="s">
        <v>127</v>
      </c>
      <c r="D16" s="215">
        <f>SUM(D17:D196)</f>
        <v>0</v>
      </c>
      <c r="E16" s="215">
        <f t="shared" ref="E16:U16" si="0">SUM(E17:E196)</f>
        <v>0</v>
      </c>
      <c r="F16" s="215">
        <f t="shared" si="0"/>
        <v>0</v>
      </c>
      <c r="G16" s="215">
        <f t="shared" si="0"/>
        <v>0</v>
      </c>
      <c r="H16" s="215">
        <f t="shared" si="0"/>
        <v>0</v>
      </c>
      <c r="I16" s="215">
        <f t="shared" si="0"/>
        <v>0</v>
      </c>
      <c r="J16" s="215">
        <f t="shared" si="0"/>
        <v>0</v>
      </c>
      <c r="K16" s="215">
        <f t="shared" si="0"/>
        <v>0</v>
      </c>
      <c r="L16" s="215">
        <f t="shared" si="0"/>
        <v>0</v>
      </c>
      <c r="M16" s="215">
        <f t="shared" si="0"/>
        <v>0</v>
      </c>
      <c r="N16" s="215">
        <f t="shared" si="0"/>
        <v>0</v>
      </c>
      <c r="O16" s="215">
        <f t="shared" si="0"/>
        <v>0</v>
      </c>
      <c r="P16" s="215">
        <f t="shared" si="0"/>
        <v>0</v>
      </c>
      <c r="Q16" s="215">
        <f t="shared" si="0"/>
        <v>0</v>
      </c>
      <c r="R16" s="215">
        <f t="shared" si="0"/>
        <v>0</v>
      </c>
      <c r="S16" s="215">
        <f t="shared" si="0"/>
        <v>0</v>
      </c>
      <c r="T16" s="215">
        <f t="shared" si="0"/>
        <v>0</v>
      </c>
      <c r="U16" s="215">
        <f t="shared" si="0"/>
        <v>0</v>
      </c>
    </row>
    <row r="17" spans="1:31" ht="15" customHeight="1" x14ac:dyDescent="0.25">
      <c r="A17" s="135" t="str">
        <f>IF(ISBLANK('N1'!A17),"",'N1'!A17)</f>
        <v/>
      </c>
      <c r="B17" s="138" t="str">
        <f>IF(ISBLANK('N1'!B17),"",'N1'!B17)</f>
        <v/>
      </c>
      <c r="C17" s="236" t="str">
        <f>IF(ISBLANK('N1'!O17),"",'N1'!O17)</f>
        <v/>
      </c>
      <c r="D17" s="187"/>
      <c r="E17" s="188"/>
      <c r="F17" s="188"/>
      <c r="G17" s="188"/>
      <c r="H17" s="188"/>
      <c r="I17" s="188"/>
      <c r="J17" s="190"/>
      <c r="K17" s="482"/>
      <c r="L17" s="191"/>
      <c r="M17" s="189"/>
      <c r="N17" s="189"/>
      <c r="O17" s="189"/>
      <c r="P17" s="189"/>
      <c r="Q17" s="190"/>
      <c r="R17" s="188"/>
      <c r="S17" s="188"/>
      <c r="T17" s="188"/>
      <c r="U17" s="191"/>
      <c r="W17" s="145">
        <f>SUM(D17:I17)</f>
        <v>0</v>
      </c>
      <c r="X17" s="146">
        <f>SUM(J17:L17)</f>
        <v>0</v>
      </c>
      <c r="Y17" s="146">
        <f>SUM(M17:P17)</f>
        <v>0</v>
      </c>
      <c r="Z17" s="147">
        <f>SUM(Q17:U17)</f>
        <v>0</v>
      </c>
      <c r="AB17" s="145">
        <f>IF(C17="",W17,C17-W17)</f>
        <v>0</v>
      </c>
      <c r="AC17" s="146">
        <f>IF(C17="",X17,C17-X17)</f>
        <v>0</v>
      </c>
      <c r="AD17" s="146">
        <f>IF(C17="",Y17,C17-Y17)</f>
        <v>0</v>
      </c>
      <c r="AE17" s="147">
        <f>IF(C17="",Z17,C17-Z17)</f>
        <v>0</v>
      </c>
    </row>
    <row r="18" spans="1:31" ht="15" customHeight="1" x14ac:dyDescent="0.25">
      <c r="A18" s="136" t="str">
        <f>IF(ISBLANK('N1'!A18),"",'N1'!A18)</f>
        <v/>
      </c>
      <c r="B18" s="139" t="str">
        <f>IF(ISBLANK('N1'!B18),"",'N1'!B18)</f>
        <v/>
      </c>
      <c r="C18" s="237" t="str">
        <f>IF(ISBLANK('N1'!O18),"",'N1'!O18)</f>
        <v/>
      </c>
      <c r="D18" s="193"/>
      <c r="E18" s="194"/>
      <c r="F18" s="194"/>
      <c r="G18" s="194"/>
      <c r="H18" s="194"/>
      <c r="I18" s="194"/>
      <c r="J18" s="196"/>
      <c r="K18" s="483"/>
      <c r="L18" s="197"/>
      <c r="M18" s="195"/>
      <c r="N18" s="195"/>
      <c r="O18" s="195"/>
      <c r="P18" s="195"/>
      <c r="Q18" s="196"/>
      <c r="R18" s="194"/>
      <c r="S18" s="194"/>
      <c r="T18" s="194"/>
      <c r="U18" s="197"/>
      <c r="W18" s="148">
        <f t="shared" ref="W18:W81" si="1">SUM(D18:I18)</f>
        <v>0</v>
      </c>
      <c r="X18" s="144">
        <f t="shared" ref="X18:X81" si="2">SUM(J18:L18)</f>
        <v>0</v>
      </c>
      <c r="Y18" s="144">
        <f t="shared" ref="Y18:Y81" si="3">SUM(M18:P18)</f>
        <v>0</v>
      </c>
      <c r="Z18" s="149">
        <f t="shared" ref="Z18:Z81" si="4">SUM(Q18:U18)</f>
        <v>0</v>
      </c>
      <c r="AB18" s="148">
        <f t="shared" ref="AB18:AB81" si="5">IF(C18="",W18,C18-W18)</f>
        <v>0</v>
      </c>
      <c r="AC18" s="144">
        <f t="shared" ref="AC18:AC81" si="6">IF(C18="",X18,C18-X18)</f>
        <v>0</v>
      </c>
      <c r="AD18" s="144">
        <f t="shared" ref="AD18:AD81" si="7">IF(C18="",Y18,C18-Y18)</f>
        <v>0</v>
      </c>
      <c r="AE18" s="149">
        <f t="shared" ref="AE18:AE81" si="8">IF(C18="",Z18,C18-Z18)</f>
        <v>0</v>
      </c>
    </row>
    <row r="19" spans="1:31" ht="15" customHeight="1" x14ac:dyDescent="0.25">
      <c r="A19" s="136" t="str">
        <f>IF(ISBLANK('N1'!A19),"",'N1'!A19)</f>
        <v/>
      </c>
      <c r="B19" s="139" t="str">
        <f>IF(ISBLANK('N1'!B19),"",'N1'!B19)</f>
        <v/>
      </c>
      <c r="C19" s="237" t="str">
        <f>IF(ISBLANK('N1'!O19),"",'N1'!O19)</f>
        <v/>
      </c>
      <c r="D19" s="193"/>
      <c r="E19" s="194"/>
      <c r="F19" s="194"/>
      <c r="G19" s="194"/>
      <c r="H19" s="194"/>
      <c r="I19" s="194"/>
      <c r="J19" s="196"/>
      <c r="K19" s="483"/>
      <c r="L19" s="197"/>
      <c r="M19" s="195"/>
      <c r="N19" s="195"/>
      <c r="O19" s="195"/>
      <c r="P19" s="195"/>
      <c r="Q19" s="196"/>
      <c r="R19" s="194"/>
      <c r="S19" s="194"/>
      <c r="T19" s="194"/>
      <c r="U19" s="197"/>
      <c r="W19" s="148">
        <f t="shared" si="1"/>
        <v>0</v>
      </c>
      <c r="X19" s="144">
        <f t="shared" si="2"/>
        <v>0</v>
      </c>
      <c r="Y19" s="144">
        <f t="shared" si="3"/>
        <v>0</v>
      </c>
      <c r="Z19" s="149">
        <f t="shared" si="4"/>
        <v>0</v>
      </c>
      <c r="AB19" s="148">
        <f t="shared" si="5"/>
        <v>0</v>
      </c>
      <c r="AC19" s="144">
        <f t="shared" si="6"/>
        <v>0</v>
      </c>
      <c r="AD19" s="144">
        <f t="shared" si="7"/>
        <v>0</v>
      </c>
      <c r="AE19" s="149">
        <f t="shared" si="8"/>
        <v>0</v>
      </c>
    </row>
    <row r="20" spans="1:31" ht="15" customHeight="1" x14ac:dyDescent="0.25">
      <c r="A20" s="136" t="str">
        <f>IF(ISBLANK('N1'!A20),"",'N1'!A20)</f>
        <v/>
      </c>
      <c r="B20" s="139" t="str">
        <f>IF(ISBLANK('N1'!B20),"",'N1'!B20)</f>
        <v/>
      </c>
      <c r="C20" s="237" t="str">
        <f>IF(ISBLANK('N1'!O20),"",'N1'!O20)</f>
        <v/>
      </c>
      <c r="D20" s="193"/>
      <c r="E20" s="194"/>
      <c r="F20" s="194"/>
      <c r="G20" s="194"/>
      <c r="H20" s="194"/>
      <c r="I20" s="194"/>
      <c r="J20" s="196"/>
      <c r="K20" s="483"/>
      <c r="L20" s="197"/>
      <c r="M20" s="195"/>
      <c r="N20" s="195"/>
      <c r="O20" s="195"/>
      <c r="P20" s="195"/>
      <c r="Q20" s="196"/>
      <c r="R20" s="194"/>
      <c r="S20" s="194"/>
      <c r="T20" s="194"/>
      <c r="U20" s="197"/>
      <c r="W20" s="148">
        <f t="shared" si="1"/>
        <v>0</v>
      </c>
      <c r="X20" s="144">
        <f t="shared" si="2"/>
        <v>0</v>
      </c>
      <c r="Y20" s="144">
        <f t="shared" si="3"/>
        <v>0</v>
      </c>
      <c r="Z20" s="149">
        <f t="shared" si="4"/>
        <v>0</v>
      </c>
      <c r="AB20" s="148">
        <f t="shared" si="5"/>
        <v>0</v>
      </c>
      <c r="AC20" s="144">
        <f t="shared" si="6"/>
        <v>0</v>
      </c>
      <c r="AD20" s="144">
        <f t="shared" si="7"/>
        <v>0</v>
      </c>
      <c r="AE20" s="149">
        <f t="shared" si="8"/>
        <v>0</v>
      </c>
    </row>
    <row r="21" spans="1:31" ht="15" customHeight="1" x14ac:dyDescent="0.25">
      <c r="A21" s="136" t="str">
        <f>IF(ISBLANK('N1'!A21),"",'N1'!A21)</f>
        <v/>
      </c>
      <c r="B21" s="139" t="str">
        <f>IF(ISBLANK('N1'!B21),"",'N1'!B21)</f>
        <v/>
      </c>
      <c r="C21" s="237" t="str">
        <f>IF(ISBLANK('N1'!O21),"",'N1'!O21)</f>
        <v/>
      </c>
      <c r="D21" s="193"/>
      <c r="E21" s="194"/>
      <c r="F21" s="194"/>
      <c r="G21" s="194"/>
      <c r="H21" s="194"/>
      <c r="I21" s="194"/>
      <c r="J21" s="196"/>
      <c r="K21" s="483"/>
      <c r="L21" s="197"/>
      <c r="M21" s="195"/>
      <c r="N21" s="195"/>
      <c r="O21" s="195"/>
      <c r="P21" s="195"/>
      <c r="Q21" s="196"/>
      <c r="R21" s="194"/>
      <c r="S21" s="194"/>
      <c r="T21" s="194"/>
      <c r="U21" s="197"/>
      <c r="W21" s="148">
        <f t="shared" si="1"/>
        <v>0</v>
      </c>
      <c r="X21" s="144">
        <f t="shared" si="2"/>
        <v>0</v>
      </c>
      <c r="Y21" s="144">
        <f t="shared" si="3"/>
        <v>0</v>
      </c>
      <c r="Z21" s="149">
        <f t="shared" si="4"/>
        <v>0</v>
      </c>
      <c r="AB21" s="148">
        <f t="shared" si="5"/>
        <v>0</v>
      </c>
      <c r="AC21" s="144">
        <f t="shared" si="6"/>
        <v>0</v>
      </c>
      <c r="AD21" s="144">
        <f t="shared" si="7"/>
        <v>0</v>
      </c>
      <c r="AE21" s="149">
        <f t="shared" si="8"/>
        <v>0</v>
      </c>
    </row>
    <row r="22" spans="1:31" ht="15" customHeight="1" x14ac:dyDescent="0.25">
      <c r="A22" s="136" t="str">
        <f>IF(ISBLANK('N1'!A22),"",'N1'!A22)</f>
        <v/>
      </c>
      <c r="B22" s="139" t="str">
        <f>IF(ISBLANK('N1'!B22),"",'N1'!B22)</f>
        <v/>
      </c>
      <c r="C22" s="237" t="str">
        <f>IF(ISBLANK('N1'!O22),"",'N1'!O22)</f>
        <v/>
      </c>
      <c r="D22" s="193"/>
      <c r="E22" s="194"/>
      <c r="F22" s="194"/>
      <c r="G22" s="194"/>
      <c r="H22" s="194"/>
      <c r="I22" s="194"/>
      <c r="J22" s="196"/>
      <c r="K22" s="483"/>
      <c r="L22" s="197"/>
      <c r="M22" s="195"/>
      <c r="N22" s="195"/>
      <c r="O22" s="195"/>
      <c r="P22" s="195"/>
      <c r="Q22" s="196"/>
      <c r="R22" s="194"/>
      <c r="S22" s="194"/>
      <c r="T22" s="194"/>
      <c r="U22" s="197"/>
      <c r="W22" s="148">
        <f t="shared" si="1"/>
        <v>0</v>
      </c>
      <c r="X22" s="144">
        <f t="shared" si="2"/>
        <v>0</v>
      </c>
      <c r="Y22" s="144">
        <f t="shared" si="3"/>
        <v>0</v>
      </c>
      <c r="Z22" s="149">
        <f t="shared" si="4"/>
        <v>0</v>
      </c>
      <c r="AB22" s="148">
        <f t="shared" si="5"/>
        <v>0</v>
      </c>
      <c r="AC22" s="144">
        <f t="shared" si="6"/>
        <v>0</v>
      </c>
      <c r="AD22" s="144">
        <f t="shared" si="7"/>
        <v>0</v>
      </c>
      <c r="AE22" s="149">
        <f t="shared" si="8"/>
        <v>0</v>
      </c>
    </row>
    <row r="23" spans="1:31" ht="15" customHeight="1" x14ac:dyDescent="0.25">
      <c r="A23" s="136" t="str">
        <f>IF(ISBLANK('N1'!A23),"",'N1'!A23)</f>
        <v/>
      </c>
      <c r="B23" s="139" t="str">
        <f>IF(ISBLANK('N1'!B23),"",'N1'!B23)</f>
        <v/>
      </c>
      <c r="C23" s="237" t="str">
        <f>IF(ISBLANK('N1'!O23),"",'N1'!O23)</f>
        <v/>
      </c>
      <c r="D23" s="193"/>
      <c r="E23" s="194"/>
      <c r="F23" s="194"/>
      <c r="G23" s="194"/>
      <c r="H23" s="194"/>
      <c r="I23" s="194"/>
      <c r="J23" s="196"/>
      <c r="K23" s="483"/>
      <c r="L23" s="197"/>
      <c r="M23" s="195"/>
      <c r="N23" s="195"/>
      <c r="O23" s="195"/>
      <c r="P23" s="195"/>
      <c r="Q23" s="196"/>
      <c r="R23" s="194"/>
      <c r="S23" s="194"/>
      <c r="T23" s="194"/>
      <c r="U23" s="197"/>
      <c r="W23" s="148">
        <f t="shared" si="1"/>
        <v>0</v>
      </c>
      <c r="X23" s="144">
        <f t="shared" si="2"/>
        <v>0</v>
      </c>
      <c r="Y23" s="144">
        <f t="shared" si="3"/>
        <v>0</v>
      </c>
      <c r="Z23" s="149">
        <f t="shared" si="4"/>
        <v>0</v>
      </c>
      <c r="AB23" s="148">
        <f t="shared" si="5"/>
        <v>0</v>
      </c>
      <c r="AC23" s="144">
        <f t="shared" si="6"/>
        <v>0</v>
      </c>
      <c r="AD23" s="144">
        <f t="shared" si="7"/>
        <v>0</v>
      </c>
      <c r="AE23" s="149">
        <f t="shared" si="8"/>
        <v>0</v>
      </c>
    </row>
    <row r="24" spans="1:31" ht="15" customHeight="1" x14ac:dyDescent="0.25">
      <c r="A24" s="136" t="str">
        <f>IF(ISBLANK('N1'!A24),"",'N1'!A24)</f>
        <v/>
      </c>
      <c r="B24" s="139" t="str">
        <f>IF(ISBLANK('N1'!B24),"",'N1'!B24)</f>
        <v/>
      </c>
      <c r="C24" s="237" t="str">
        <f>IF(ISBLANK('N1'!O24),"",'N1'!O24)</f>
        <v/>
      </c>
      <c r="D24" s="193"/>
      <c r="E24" s="194"/>
      <c r="F24" s="194"/>
      <c r="G24" s="194"/>
      <c r="H24" s="194"/>
      <c r="I24" s="194"/>
      <c r="J24" s="196"/>
      <c r="K24" s="483"/>
      <c r="L24" s="197"/>
      <c r="M24" s="195"/>
      <c r="N24" s="195"/>
      <c r="O24" s="195"/>
      <c r="P24" s="195"/>
      <c r="Q24" s="196"/>
      <c r="R24" s="194"/>
      <c r="S24" s="194"/>
      <c r="T24" s="194"/>
      <c r="U24" s="197"/>
      <c r="W24" s="148">
        <f t="shared" si="1"/>
        <v>0</v>
      </c>
      <c r="X24" s="144">
        <f t="shared" si="2"/>
        <v>0</v>
      </c>
      <c r="Y24" s="144">
        <f t="shared" si="3"/>
        <v>0</v>
      </c>
      <c r="Z24" s="149">
        <f t="shared" si="4"/>
        <v>0</v>
      </c>
      <c r="AB24" s="148">
        <f t="shared" si="5"/>
        <v>0</v>
      </c>
      <c r="AC24" s="144">
        <f t="shared" si="6"/>
        <v>0</v>
      </c>
      <c r="AD24" s="144">
        <f t="shared" si="7"/>
        <v>0</v>
      </c>
      <c r="AE24" s="149">
        <f t="shared" si="8"/>
        <v>0</v>
      </c>
    </row>
    <row r="25" spans="1:31" ht="15" customHeight="1" x14ac:dyDescent="0.25">
      <c r="A25" s="136" t="str">
        <f>IF(ISBLANK('N1'!A25),"",'N1'!A25)</f>
        <v/>
      </c>
      <c r="B25" s="139" t="str">
        <f>IF(ISBLANK('N1'!B25),"",'N1'!B25)</f>
        <v/>
      </c>
      <c r="C25" s="237" t="str">
        <f>IF(ISBLANK('N1'!O25),"",'N1'!O25)</f>
        <v/>
      </c>
      <c r="D25" s="193"/>
      <c r="E25" s="194"/>
      <c r="F25" s="194"/>
      <c r="G25" s="194"/>
      <c r="H25" s="194"/>
      <c r="I25" s="194"/>
      <c r="J25" s="196"/>
      <c r="K25" s="483"/>
      <c r="L25" s="197"/>
      <c r="M25" s="195"/>
      <c r="N25" s="195"/>
      <c r="O25" s="195"/>
      <c r="P25" s="195"/>
      <c r="Q25" s="196"/>
      <c r="R25" s="194"/>
      <c r="S25" s="194"/>
      <c r="T25" s="194"/>
      <c r="U25" s="197"/>
      <c r="W25" s="148">
        <f t="shared" si="1"/>
        <v>0</v>
      </c>
      <c r="X25" s="144">
        <f t="shared" si="2"/>
        <v>0</v>
      </c>
      <c r="Y25" s="144">
        <f t="shared" si="3"/>
        <v>0</v>
      </c>
      <c r="Z25" s="149">
        <f t="shared" si="4"/>
        <v>0</v>
      </c>
      <c r="AB25" s="148">
        <f t="shared" si="5"/>
        <v>0</v>
      </c>
      <c r="AC25" s="144">
        <f t="shared" si="6"/>
        <v>0</v>
      </c>
      <c r="AD25" s="144">
        <f t="shared" si="7"/>
        <v>0</v>
      </c>
      <c r="AE25" s="149">
        <f t="shared" si="8"/>
        <v>0</v>
      </c>
    </row>
    <row r="26" spans="1:31" ht="15" customHeight="1" x14ac:dyDescent="0.25">
      <c r="A26" s="136" t="str">
        <f>IF(ISBLANK('N1'!A26),"",'N1'!A26)</f>
        <v/>
      </c>
      <c r="B26" s="139" t="str">
        <f>IF(ISBLANK('N1'!B26),"",'N1'!B26)</f>
        <v/>
      </c>
      <c r="C26" s="237" t="str">
        <f>IF(ISBLANK('N1'!O26),"",'N1'!O26)</f>
        <v/>
      </c>
      <c r="D26" s="193"/>
      <c r="E26" s="194"/>
      <c r="F26" s="194"/>
      <c r="G26" s="194"/>
      <c r="H26" s="194"/>
      <c r="I26" s="194"/>
      <c r="J26" s="196"/>
      <c r="K26" s="483"/>
      <c r="L26" s="197"/>
      <c r="M26" s="195"/>
      <c r="N26" s="195"/>
      <c r="O26" s="195"/>
      <c r="P26" s="195"/>
      <c r="Q26" s="196"/>
      <c r="R26" s="194"/>
      <c r="S26" s="194"/>
      <c r="T26" s="194"/>
      <c r="U26" s="197"/>
      <c r="W26" s="148">
        <f t="shared" si="1"/>
        <v>0</v>
      </c>
      <c r="X26" s="144">
        <f t="shared" si="2"/>
        <v>0</v>
      </c>
      <c r="Y26" s="144">
        <f t="shared" si="3"/>
        <v>0</v>
      </c>
      <c r="Z26" s="149">
        <f t="shared" si="4"/>
        <v>0</v>
      </c>
      <c r="AB26" s="148">
        <f t="shared" si="5"/>
        <v>0</v>
      </c>
      <c r="AC26" s="144">
        <f t="shared" si="6"/>
        <v>0</v>
      </c>
      <c r="AD26" s="144">
        <f t="shared" si="7"/>
        <v>0</v>
      </c>
      <c r="AE26" s="149">
        <f t="shared" si="8"/>
        <v>0</v>
      </c>
    </row>
    <row r="27" spans="1:31" ht="15" customHeight="1" x14ac:dyDescent="0.25">
      <c r="A27" s="136" t="str">
        <f>IF(ISBLANK('N1'!A27),"",'N1'!A27)</f>
        <v/>
      </c>
      <c r="B27" s="139" t="str">
        <f>IF(ISBLANK('N1'!B27),"",'N1'!B27)</f>
        <v/>
      </c>
      <c r="C27" s="237" t="str">
        <f>IF(ISBLANK('N1'!O27),"",'N1'!O27)</f>
        <v/>
      </c>
      <c r="D27" s="193"/>
      <c r="E27" s="194"/>
      <c r="F27" s="194"/>
      <c r="G27" s="194"/>
      <c r="H27" s="194"/>
      <c r="I27" s="194"/>
      <c r="J27" s="196"/>
      <c r="K27" s="483"/>
      <c r="L27" s="197"/>
      <c r="M27" s="195"/>
      <c r="N27" s="195"/>
      <c r="O27" s="195"/>
      <c r="P27" s="195"/>
      <c r="Q27" s="196"/>
      <c r="R27" s="194"/>
      <c r="S27" s="194"/>
      <c r="T27" s="194"/>
      <c r="U27" s="197"/>
      <c r="W27" s="148">
        <f t="shared" si="1"/>
        <v>0</v>
      </c>
      <c r="X27" s="144">
        <f t="shared" si="2"/>
        <v>0</v>
      </c>
      <c r="Y27" s="144">
        <f t="shared" si="3"/>
        <v>0</v>
      </c>
      <c r="Z27" s="149">
        <f t="shared" si="4"/>
        <v>0</v>
      </c>
      <c r="AB27" s="148">
        <f t="shared" si="5"/>
        <v>0</v>
      </c>
      <c r="AC27" s="144">
        <f t="shared" si="6"/>
        <v>0</v>
      </c>
      <c r="AD27" s="144">
        <f t="shared" si="7"/>
        <v>0</v>
      </c>
      <c r="AE27" s="149">
        <f t="shared" si="8"/>
        <v>0</v>
      </c>
    </row>
    <row r="28" spans="1:31" ht="15" customHeight="1" x14ac:dyDescent="0.25">
      <c r="A28" s="136" t="str">
        <f>IF(ISBLANK('N1'!A28),"",'N1'!A28)</f>
        <v/>
      </c>
      <c r="B28" s="139" t="str">
        <f>IF(ISBLANK('N1'!B28),"",'N1'!B28)</f>
        <v/>
      </c>
      <c r="C28" s="237" t="str">
        <f>IF(ISBLANK('N1'!O28),"",'N1'!O28)</f>
        <v/>
      </c>
      <c r="D28" s="193"/>
      <c r="E28" s="194"/>
      <c r="F28" s="194"/>
      <c r="G28" s="194"/>
      <c r="H28" s="194"/>
      <c r="I28" s="194"/>
      <c r="J28" s="196"/>
      <c r="K28" s="483"/>
      <c r="L28" s="197"/>
      <c r="M28" s="195"/>
      <c r="N28" s="195"/>
      <c r="O28" s="195"/>
      <c r="P28" s="195"/>
      <c r="Q28" s="196"/>
      <c r="R28" s="194"/>
      <c r="S28" s="194"/>
      <c r="T28" s="194"/>
      <c r="U28" s="197"/>
      <c r="W28" s="148">
        <f t="shared" si="1"/>
        <v>0</v>
      </c>
      <c r="X28" s="144">
        <f t="shared" si="2"/>
        <v>0</v>
      </c>
      <c r="Y28" s="144">
        <f t="shared" si="3"/>
        <v>0</v>
      </c>
      <c r="Z28" s="149">
        <f t="shared" si="4"/>
        <v>0</v>
      </c>
      <c r="AB28" s="148">
        <f t="shared" si="5"/>
        <v>0</v>
      </c>
      <c r="AC28" s="144">
        <f t="shared" si="6"/>
        <v>0</v>
      </c>
      <c r="AD28" s="144">
        <f t="shared" si="7"/>
        <v>0</v>
      </c>
      <c r="AE28" s="149">
        <f t="shared" si="8"/>
        <v>0</v>
      </c>
    </row>
    <row r="29" spans="1:31" ht="15" customHeight="1" x14ac:dyDescent="0.25">
      <c r="A29" s="136" t="str">
        <f>IF(ISBLANK('N1'!A29),"",'N1'!A29)</f>
        <v/>
      </c>
      <c r="B29" s="139" t="str">
        <f>IF(ISBLANK('N1'!B29),"",'N1'!B29)</f>
        <v/>
      </c>
      <c r="C29" s="237" t="str">
        <f>IF(ISBLANK('N1'!O29),"",'N1'!O29)</f>
        <v/>
      </c>
      <c r="D29" s="193"/>
      <c r="E29" s="194"/>
      <c r="F29" s="194"/>
      <c r="G29" s="194"/>
      <c r="H29" s="194"/>
      <c r="I29" s="194"/>
      <c r="J29" s="196"/>
      <c r="K29" s="483"/>
      <c r="L29" s="197"/>
      <c r="M29" s="195"/>
      <c r="N29" s="195"/>
      <c r="O29" s="195"/>
      <c r="P29" s="195"/>
      <c r="Q29" s="196"/>
      <c r="R29" s="194"/>
      <c r="S29" s="194"/>
      <c r="T29" s="194"/>
      <c r="U29" s="197"/>
      <c r="W29" s="148">
        <f t="shared" si="1"/>
        <v>0</v>
      </c>
      <c r="X29" s="144">
        <f t="shared" si="2"/>
        <v>0</v>
      </c>
      <c r="Y29" s="144">
        <f t="shared" si="3"/>
        <v>0</v>
      </c>
      <c r="Z29" s="149">
        <f t="shared" si="4"/>
        <v>0</v>
      </c>
      <c r="AB29" s="148">
        <f t="shared" si="5"/>
        <v>0</v>
      </c>
      <c r="AC29" s="144">
        <f t="shared" si="6"/>
        <v>0</v>
      </c>
      <c r="AD29" s="144">
        <f t="shared" si="7"/>
        <v>0</v>
      </c>
      <c r="AE29" s="149">
        <f t="shared" si="8"/>
        <v>0</v>
      </c>
    </row>
    <row r="30" spans="1:31" ht="15" customHeight="1" x14ac:dyDescent="0.25">
      <c r="A30" s="136" t="str">
        <f>IF(ISBLANK('N1'!A30),"",'N1'!A30)</f>
        <v/>
      </c>
      <c r="B30" s="139" t="str">
        <f>IF(ISBLANK('N1'!B30),"",'N1'!B30)</f>
        <v/>
      </c>
      <c r="C30" s="237" t="str">
        <f>IF(ISBLANK('N1'!O30),"",'N1'!O30)</f>
        <v/>
      </c>
      <c r="D30" s="193"/>
      <c r="E30" s="194"/>
      <c r="F30" s="194"/>
      <c r="G30" s="194"/>
      <c r="H30" s="194"/>
      <c r="I30" s="194"/>
      <c r="J30" s="196"/>
      <c r="K30" s="483"/>
      <c r="L30" s="197"/>
      <c r="M30" s="195"/>
      <c r="N30" s="195"/>
      <c r="O30" s="195"/>
      <c r="P30" s="195"/>
      <c r="Q30" s="196"/>
      <c r="R30" s="194"/>
      <c r="S30" s="194"/>
      <c r="T30" s="194"/>
      <c r="U30" s="197"/>
      <c r="W30" s="148">
        <f t="shared" si="1"/>
        <v>0</v>
      </c>
      <c r="X30" s="144">
        <f t="shared" si="2"/>
        <v>0</v>
      </c>
      <c r="Y30" s="144">
        <f t="shared" si="3"/>
        <v>0</v>
      </c>
      <c r="Z30" s="149">
        <f t="shared" si="4"/>
        <v>0</v>
      </c>
      <c r="AB30" s="148">
        <f t="shared" si="5"/>
        <v>0</v>
      </c>
      <c r="AC30" s="144">
        <f t="shared" si="6"/>
        <v>0</v>
      </c>
      <c r="AD30" s="144">
        <f t="shared" si="7"/>
        <v>0</v>
      </c>
      <c r="AE30" s="149">
        <f t="shared" si="8"/>
        <v>0</v>
      </c>
    </row>
    <row r="31" spans="1:31" ht="15" customHeight="1" x14ac:dyDescent="0.25">
      <c r="A31" s="136" t="str">
        <f>IF(ISBLANK('N1'!A31),"",'N1'!A31)</f>
        <v/>
      </c>
      <c r="B31" s="139" t="str">
        <f>IF(ISBLANK('N1'!B31),"",'N1'!B31)</f>
        <v/>
      </c>
      <c r="C31" s="237" t="str">
        <f>IF(ISBLANK('N1'!O31),"",'N1'!O31)</f>
        <v/>
      </c>
      <c r="D31" s="193"/>
      <c r="E31" s="194"/>
      <c r="F31" s="194"/>
      <c r="G31" s="194"/>
      <c r="H31" s="194"/>
      <c r="I31" s="194"/>
      <c r="J31" s="196"/>
      <c r="K31" s="483"/>
      <c r="L31" s="197"/>
      <c r="M31" s="195"/>
      <c r="N31" s="195"/>
      <c r="O31" s="195"/>
      <c r="P31" s="195"/>
      <c r="Q31" s="196"/>
      <c r="R31" s="194"/>
      <c r="S31" s="194"/>
      <c r="T31" s="194"/>
      <c r="U31" s="197"/>
      <c r="W31" s="148">
        <f t="shared" si="1"/>
        <v>0</v>
      </c>
      <c r="X31" s="144">
        <f t="shared" si="2"/>
        <v>0</v>
      </c>
      <c r="Y31" s="144">
        <f t="shared" si="3"/>
        <v>0</v>
      </c>
      <c r="Z31" s="149">
        <f t="shared" si="4"/>
        <v>0</v>
      </c>
      <c r="AB31" s="148">
        <f t="shared" si="5"/>
        <v>0</v>
      </c>
      <c r="AC31" s="144">
        <f t="shared" si="6"/>
        <v>0</v>
      </c>
      <c r="AD31" s="144">
        <f t="shared" si="7"/>
        <v>0</v>
      </c>
      <c r="AE31" s="149">
        <f t="shared" si="8"/>
        <v>0</v>
      </c>
    </row>
    <row r="32" spans="1:31" ht="15" customHeight="1" x14ac:dyDescent="0.25">
      <c r="A32" s="136" t="str">
        <f>IF(ISBLANK('N1'!A32),"",'N1'!A32)</f>
        <v/>
      </c>
      <c r="B32" s="139" t="str">
        <f>IF(ISBLANK('N1'!B32),"",'N1'!B32)</f>
        <v/>
      </c>
      <c r="C32" s="237" t="str">
        <f>IF(ISBLANK('N1'!O32),"",'N1'!O32)</f>
        <v/>
      </c>
      <c r="D32" s="193"/>
      <c r="E32" s="194"/>
      <c r="F32" s="194"/>
      <c r="G32" s="194"/>
      <c r="H32" s="194"/>
      <c r="I32" s="194"/>
      <c r="J32" s="196"/>
      <c r="K32" s="483"/>
      <c r="L32" s="197"/>
      <c r="M32" s="195"/>
      <c r="N32" s="195"/>
      <c r="O32" s="195"/>
      <c r="P32" s="195"/>
      <c r="Q32" s="196"/>
      <c r="R32" s="194"/>
      <c r="S32" s="194"/>
      <c r="T32" s="194"/>
      <c r="U32" s="197"/>
      <c r="W32" s="148">
        <f t="shared" si="1"/>
        <v>0</v>
      </c>
      <c r="X32" s="144">
        <f t="shared" si="2"/>
        <v>0</v>
      </c>
      <c r="Y32" s="144">
        <f t="shared" si="3"/>
        <v>0</v>
      </c>
      <c r="Z32" s="149">
        <f t="shared" si="4"/>
        <v>0</v>
      </c>
      <c r="AB32" s="148">
        <f t="shared" si="5"/>
        <v>0</v>
      </c>
      <c r="AC32" s="144">
        <f t="shared" si="6"/>
        <v>0</v>
      </c>
      <c r="AD32" s="144">
        <f t="shared" si="7"/>
        <v>0</v>
      </c>
      <c r="AE32" s="149">
        <f t="shared" si="8"/>
        <v>0</v>
      </c>
    </row>
    <row r="33" spans="1:31" ht="15" customHeight="1" x14ac:dyDescent="0.25">
      <c r="A33" s="136" t="str">
        <f>IF(ISBLANK('N1'!A33),"",'N1'!A33)</f>
        <v/>
      </c>
      <c r="B33" s="139" t="str">
        <f>IF(ISBLANK('N1'!B33),"",'N1'!B33)</f>
        <v/>
      </c>
      <c r="C33" s="237" t="str">
        <f>IF(ISBLANK('N1'!O33),"",'N1'!O33)</f>
        <v/>
      </c>
      <c r="D33" s="193"/>
      <c r="E33" s="194"/>
      <c r="F33" s="194"/>
      <c r="G33" s="194"/>
      <c r="H33" s="194"/>
      <c r="I33" s="194"/>
      <c r="J33" s="196"/>
      <c r="K33" s="483"/>
      <c r="L33" s="197"/>
      <c r="M33" s="195"/>
      <c r="N33" s="195"/>
      <c r="O33" s="195"/>
      <c r="P33" s="195"/>
      <c r="Q33" s="196"/>
      <c r="R33" s="194"/>
      <c r="S33" s="194"/>
      <c r="T33" s="194"/>
      <c r="U33" s="197"/>
      <c r="W33" s="148">
        <f t="shared" si="1"/>
        <v>0</v>
      </c>
      <c r="X33" s="144">
        <f t="shared" si="2"/>
        <v>0</v>
      </c>
      <c r="Y33" s="144">
        <f t="shared" si="3"/>
        <v>0</v>
      </c>
      <c r="Z33" s="149">
        <f t="shared" si="4"/>
        <v>0</v>
      </c>
      <c r="AB33" s="148">
        <f t="shared" si="5"/>
        <v>0</v>
      </c>
      <c r="AC33" s="144">
        <f t="shared" si="6"/>
        <v>0</v>
      </c>
      <c r="AD33" s="144">
        <f t="shared" si="7"/>
        <v>0</v>
      </c>
      <c r="AE33" s="149">
        <f t="shared" si="8"/>
        <v>0</v>
      </c>
    </row>
    <row r="34" spans="1:31" ht="15" customHeight="1" x14ac:dyDescent="0.25">
      <c r="A34" s="136" t="str">
        <f>IF(ISBLANK('N1'!A34),"",'N1'!A34)</f>
        <v/>
      </c>
      <c r="B34" s="139" t="str">
        <f>IF(ISBLANK('N1'!B34),"",'N1'!B34)</f>
        <v/>
      </c>
      <c r="C34" s="237" t="str">
        <f>IF(ISBLANK('N1'!O34),"",'N1'!O34)</f>
        <v/>
      </c>
      <c r="D34" s="193"/>
      <c r="E34" s="194"/>
      <c r="F34" s="194"/>
      <c r="G34" s="194"/>
      <c r="H34" s="194"/>
      <c r="I34" s="194"/>
      <c r="J34" s="196"/>
      <c r="K34" s="483"/>
      <c r="L34" s="197"/>
      <c r="M34" s="195"/>
      <c r="N34" s="195"/>
      <c r="O34" s="195"/>
      <c r="P34" s="195"/>
      <c r="Q34" s="196"/>
      <c r="R34" s="194"/>
      <c r="S34" s="194"/>
      <c r="T34" s="194"/>
      <c r="U34" s="197"/>
      <c r="W34" s="148">
        <f t="shared" si="1"/>
        <v>0</v>
      </c>
      <c r="X34" s="144">
        <f t="shared" si="2"/>
        <v>0</v>
      </c>
      <c r="Y34" s="144">
        <f t="shared" si="3"/>
        <v>0</v>
      </c>
      <c r="Z34" s="149">
        <f t="shared" si="4"/>
        <v>0</v>
      </c>
      <c r="AB34" s="148">
        <f t="shared" si="5"/>
        <v>0</v>
      </c>
      <c r="AC34" s="144">
        <f t="shared" si="6"/>
        <v>0</v>
      </c>
      <c r="AD34" s="144">
        <f t="shared" si="7"/>
        <v>0</v>
      </c>
      <c r="AE34" s="149">
        <f t="shared" si="8"/>
        <v>0</v>
      </c>
    </row>
    <row r="35" spans="1:31" ht="15" customHeight="1" x14ac:dyDescent="0.25">
      <c r="A35" s="136" t="str">
        <f>IF(ISBLANK('N1'!A35),"",'N1'!A35)</f>
        <v/>
      </c>
      <c r="B35" s="139" t="str">
        <f>IF(ISBLANK('N1'!B35),"",'N1'!B35)</f>
        <v/>
      </c>
      <c r="C35" s="237" t="str">
        <f>IF(ISBLANK('N1'!O35),"",'N1'!O35)</f>
        <v/>
      </c>
      <c r="D35" s="193"/>
      <c r="E35" s="194"/>
      <c r="F35" s="194"/>
      <c r="G35" s="194"/>
      <c r="H35" s="194"/>
      <c r="I35" s="194"/>
      <c r="J35" s="196"/>
      <c r="K35" s="483"/>
      <c r="L35" s="197"/>
      <c r="M35" s="195"/>
      <c r="N35" s="195"/>
      <c r="O35" s="195"/>
      <c r="P35" s="195"/>
      <c r="Q35" s="196"/>
      <c r="R35" s="194"/>
      <c r="S35" s="194"/>
      <c r="T35" s="194"/>
      <c r="U35" s="197"/>
      <c r="W35" s="148">
        <f t="shared" si="1"/>
        <v>0</v>
      </c>
      <c r="X35" s="144">
        <f t="shared" si="2"/>
        <v>0</v>
      </c>
      <c r="Y35" s="144">
        <f t="shared" si="3"/>
        <v>0</v>
      </c>
      <c r="Z35" s="149">
        <f t="shared" si="4"/>
        <v>0</v>
      </c>
      <c r="AB35" s="148">
        <f t="shared" si="5"/>
        <v>0</v>
      </c>
      <c r="AC35" s="144">
        <f t="shared" si="6"/>
        <v>0</v>
      </c>
      <c r="AD35" s="144">
        <f t="shared" si="7"/>
        <v>0</v>
      </c>
      <c r="AE35" s="149">
        <f t="shared" si="8"/>
        <v>0</v>
      </c>
    </row>
    <row r="36" spans="1:31" ht="15" customHeight="1" x14ac:dyDescent="0.25">
      <c r="A36" s="136" t="str">
        <f>IF(ISBLANK('N1'!A36),"",'N1'!A36)</f>
        <v/>
      </c>
      <c r="B36" s="139" t="str">
        <f>IF(ISBLANK('N1'!B36),"",'N1'!B36)</f>
        <v/>
      </c>
      <c r="C36" s="237" t="str">
        <f>IF(ISBLANK('N1'!O36),"",'N1'!O36)</f>
        <v/>
      </c>
      <c r="D36" s="193"/>
      <c r="E36" s="194"/>
      <c r="F36" s="194"/>
      <c r="G36" s="194"/>
      <c r="H36" s="194"/>
      <c r="I36" s="194"/>
      <c r="J36" s="196"/>
      <c r="K36" s="483"/>
      <c r="L36" s="197"/>
      <c r="M36" s="195"/>
      <c r="N36" s="195"/>
      <c r="O36" s="195"/>
      <c r="P36" s="195"/>
      <c r="Q36" s="196"/>
      <c r="R36" s="194"/>
      <c r="S36" s="194"/>
      <c r="T36" s="194"/>
      <c r="U36" s="197"/>
      <c r="W36" s="148">
        <f t="shared" si="1"/>
        <v>0</v>
      </c>
      <c r="X36" s="144">
        <f t="shared" si="2"/>
        <v>0</v>
      </c>
      <c r="Y36" s="144">
        <f t="shared" si="3"/>
        <v>0</v>
      </c>
      <c r="Z36" s="149">
        <f t="shared" si="4"/>
        <v>0</v>
      </c>
      <c r="AB36" s="148">
        <f t="shared" si="5"/>
        <v>0</v>
      </c>
      <c r="AC36" s="144">
        <f t="shared" si="6"/>
        <v>0</v>
      </c>
      <c r="AD36" s="144">
        <f t="shared" si="7"/>
        <v>0</v>
      </c>
      <c r="AE36" s="149">
        <f t="shared" si="8"/>
        <v>0</v>
      </c>
    </row>
    <row r="37" spans="1:31" ht="15" customHeight="1" x14ac:dyDescent="0.25">
      <c r="A37" s="136" t="str">
        <f>IF(ISBLANK('N1'!A37),"",'N1'!A37)</f>
        <v/>
      </c>
      <c r="B37" s="139" t="str">
        <f>IF(ISBLANK('N1'!B37),"",'N1'!B37)</f>
        <v/>
      </c>
      <c r="C37" s="237" t="str">
        <f>IF(ISBLANK('N1'!O37),"",'N1'!O37)</f>
        <v/>
      </c>
      <c r="D37" s="193"/>
      <c r="E37" s="194"/>
      <c r="F37" s="194"/>
      <c r="G37" s="194"/>
      <c r="H37" s="194"/>
      <c r="I37" s="194"/>
      <c r="J37" s="196"/>
      <c r="K37" s="483"/>
      <c r="L37" s="197"/>
      <c r="M37" s="195"/>
      <c r="N37" s="195"/>
      <c r="O37" s="195"/>
      <c r="P37" s="195"/>
      <c r="Q37" s="196"/>
      <c r="R37" s="194"/>
      <c r="S37" s="194"/>
      <c r="T37" s="194"/>
      <c r="U37" s="197"/>
      <c r="W37" s="148">
        <f t="shared" si="1"/>
        <v>0</v>
      </c>
      <c r="X37" s="144">
        <f t="shared" si="2"/>
        <v>0</v>
      </c>
      <c r="Y37" s="144">
        <f t="shared" si="3"/>
        <v>0</v>
      </c>
      <c r="Z37" s="149">
        <f t="shared" si="4"/>
        <v>0</v>
      </c>
      <c r="AB37" s="148">
        <f t="shared" si="5"/>
        <v>0</v>
      </c>
      <c r="AC37" s="144">
        <f t="shared" si="6"/>
        <v>0</v>
      </c>
      <c r="AD37" s="144">
        <f t="shared" si="7"/>
        <v>0</v>
      </c>
      <c r="AE37" s="149">
        <f t="shared" si="8"/>
        <v>0</v>
      </c>
    </row>
    <row r="38" spans="1:31" ht="15" customHeight="1" x14ac:dyDescent="0.25">
      <c r="A38" s="136" t="str">
        <f>IF(ISBLANK('N1'!A38),"",'N1'!A38)</f>
        <v/>
      </c>
      <c r="B38" s="139" t="str">
        <f>IF(ISBLANK('N1'!B38),"",'N1'!B38)</f>
        <v/>
      </c>
      <c r="C38" s="237" t="str">
        <f>IF(ISBLANK('N1'!O38),"",'N1'!O38)</f>
        <v/>
      </c>
      <c r="D38" s="193"/>
      <c r="E38" s="194"/>
      <c r="F38" s="194"/>
      <c r="G38" s="194"/>
      <c r="H38" s="194"/>
      <c r="I38" s="194"/>
      <c r="J38" s="196"/>
      <c r="K38" s="483"/>
      <c r="L38" s="197"/>
      <c r="M38" s="195"/>
      <c r="N38" s="195"/>
      <c r="O38" s="195"/>
      <c r="P38" s="195"/>
      <c r="Q38" s="196"/>
      <c r="R38" s="194"/>
      <c r="S38" s="194"/>
      <c r="T38" s="194"/>
      <c r="U38" s="197"/>
      <c r="W38" s="148">
        <f t="shared" si="1"/>
        <v>0</v>
      </c>
      <c r="X38" s="144">
        <f t="shared" si="2"/>
        <v>0</v>
      </c>
      <c r="Y38" s="144">
        <f t="shared" si="3"/>
        <v>0</v>
      </c>
      <c r="Z38" s="149">
        <f t="shared" si="4"/>
        <v>0</v>
      </c>
      <c r="AB38" s="148">
        <f t="shared" si="5"/>
        <v>0</v>
      </c>
      <c r="AC38" s="144">
        <f t="shared" si="6"/>
        <v>0</v>
      </c>
      <c r="AD38" s="144">
        <f t="shared" si="7"/>
        <v>0</v>
      </c>
      <c r="AE38" s="149">
        <f t="shared" si="8"/>
        <v>0</v>
      </c>
    </row>
    <row r="39" spans="1:31" ht="15" customHeight="1" x14ac:dyDescent="0.25">
      <c r="A39" s="136" t="str">
        <f>IF(ISBLANK('N1'!A39),"",'N1'!A39)</f>
        <v/>
      </c>
      <c r="B39" s="139" t="str">
        <f>IF(ISBLANK('N1'!B39),"",'N1'!B39)</f>
        <v/>
      </c>
      <c r="C39" s="237" t="str">
        <f>IF(ISBLANK('N1'!O39),"",'N1'!O39)</f>
        <v/>
      </c>
      <c r="D39" s="193"/>
      <c r="E39" s="194"/>
      <c r="F39" s="194"/>
      <c r="G39" s="194"/>
      <c r="H39" s="194"/>
      <c r="I39" s="194"/>
      <c r="J39" s="196"/>
      <c r="K39" s="483"/>
      <c r="L39" s="197"/>
      <c r="M39" s="195"/>
      <c r="N39" s="195"/>
      <c r="O39" s="195"/>
      <c r="P39" s="195"/>
      <c r="Q39" s="196"/>
      <c r="R39" s="194"/>
      <c r="S39" s="194"/>
      <c r="T39" s="194"/>
      <c r="U39" s="197"/>
      <c r="W39" s="148">
        <f t="shared" si="1"/>
        <v>0</v>
      </c>
      <c r="X39" s="144">
        <f t="shared" si="2"/>
        <v>0</v>
      </c>
      <c r="Y39" s="144">
        <f t="shared" si="3"/>
        <v>0</v>
      </c>
      <c r="Z39" s="149">
        <f t="shared" si="4"/>
        <v>0</v>
      </c>
      <c r="AB39" s="148">
        <f t="shared" si="5"/>
        <v>0</v>
      </c>
      <c r="AC39" s="144">
        <f t="shared" si="6"/>
        <v>0</v>
      </c>
      <c r="AD39" s="144">
        <f t="shared" si="7"/>
        <v>0</v>
      </c>
      <c r="AE39" s="149">
        <f t="shared" si="8"/>
        <v>0</v>
      </c>
    </row>
    <row r="40" spans="1:31" ht="15" customHeight="1" x14ac:dyDescent="0.25">
      <c r="A40" s="136" t="str">
        <f>IF(ISBLANK('N1'!A40),"",'N1'!A40)</f>
        <v/>
      </c>
      <c r="B40" s="139" t="str">
        <f>IF(ISBLANK('N1'!B40),"",'N1'!B40)</f>
        <v/>
      </c>
      <c r="C40" s="237" t="str">
        <f>IF(ISBLANK('N1'!O40),"",'N1'!O40)</f>
        <v/>
      </c>
      <c r="D40" s="193"/>
      <c r="E40" s="194"/>
      <c r="F40" s="194"/>
      <c r="G40" s="194"/>
      <c r="H40" s="194"/>
      <c r="I40" s="194"/>
      <c r="J40" s="196"/>
      <c r="K40" s="483"/>
      <c r="L40" s="197"/>
      <c r="M40" s="195"/>
      <c r="N40" s="195"/>
      <c r="O40" s="195"/>
      <c r="P40" s="195"/>
      <c r="Q40" s="196"/>
      <c r="R40" s="194"/>
      <c r="S40" s="194"/>
      <c r="T40" s="194"/>
      <c r="U40" s="197"/>
      <c r="W40" s="148">
        <f t="shared" si="1"/>
        <v>0</v>
      </c>
      <c r="X40" s="144">
        <f t="shared" si="2"/>
        <v>0</v>
      </c>
      <c r="Y40" s="144">
        <f t="shared" si="3"/>
        <v>0</v>
      </c>
      <c r="Z40" s="149">
        <f t="shared" si="4"/>
        <v>0</v>
      </c>
      <c r="AB40" s="148">
        <f t="shared" si="5"/>
        <v>0</v>
      </c>
      <c r="AC40" s="144">
        <f t="shared" si="6"/>
        <v>0</v>
      </c>
      <c r="AD40" s="144">
        <f t="shared" si="7"/>
        <v>0</v>
      </c>
      <c r="AE40" s="149">
        <f t="shared" si="8"/>
        <v>0</v>
      </c>
    </row>
    <row r="41" spans="1:31" ht="15" customHeight="1" x14ac:dyDescent="0.25">
      <c r="A41" s="136" t="str">
        <f>IF(ISBLANK('N1'!A41),"",'N1'!A41)</f>
        <v/>
      </c>
      <c r="B41" s="139" t="str">
        <f>IF(ISBLANK('N1'!B41),"",'N1'!B41)</f>
        <v/>
      </c>
      <c r="C41" s="237" t="str">
        <f>IF(ISBLANK('N1'!O41),"",'N1'!O41)</f>
        <v/>
      </c>
      <c r="D41" s="193"/>
      <c r="E41" s="194"/>
      <c r="F41" s="194"/>
      <c r="G41" s="194"/>
      <c r="H41" s="194"/>
      <c r="I41" s="194"/>
      <c r="J41" s="196"/>
      <c r="K41" s="483"/>
      <c r="L41" s="197"/>
      <c r="M41" s="195"/>
      <c r="N41" s="195"/>
      <c r="O41" s="195"/>
      <c r="P41" s="195"/>
      <c r="Q41" s="196"/>
      <c r="R41" s="194"/>
      <c r="S41" s="194"/>
      <c r="T41" s="194"/>
      <c r="U41" s="197"/>
      <c r="W41" s="148">
        <f t="shared" si="1"/>
        <v>0</v>
      </c>
      <c r="X41" s="144">
        <f t="shared" si="2"/>
        <v>0</v>
      </c>
      <c r="Y41" s="144">
        <f t="shared" si="3"/>
        <v>0</v>
      </c>
      <c r="Z41" s="149">
        <f t="shared" si="4"/>
        <v>0</v>
      </c>
      <c r="AB41" s="148">
        <f t="shared" si="5"/>
        <v>0</v>
      </c>
      <c r="AC41" s="144">
        <f t="shared" si="6"/>
        <v>0</v>
      </c>
      <c r="AD41" s="144">
        <f t="shared" si="7"/>
        <v>0</v>
      </c>
      <c r="AE41" s="149">
        <f t="shared" si="8"/>
        <v>0</v>
      </c>
    </row>
    <row r="42" spans="1:31" ht="15" customHeight="1" x14ac:dyDescent="0.25">
      <c r="A42" s="136" t="str">
        <f>IF(ISBLANK('N1'!A42),"",'N1'!A42)</f>
        <v/>
      </c>
      <c r="B42" s="139" t="str">
        <f>IF(ISBLANK('N1'!B42),"",'N1'!B42)</f>
        <v/>
      </c>
      <c r="C42" s="237" t="str">
        <f>IF(ISBLANK('N1'!O42),"",'N1'!O42)</f>
        <v/>
      </c>
      <c r="D42" s="193"/>
      <c r="E42" s="194"/>
      <c r="F42" s="194"/>
      <c r="G42" s="194"/>
      <c r="H42" s="194"/>
      <c r="I42" s="194"/>
      <c r="J42" s="196"/>
      <c r="K42" s="483"/>
      <c r="L42" s="197"/>
      <c r="M42" s="195"/>
      <c r="N42" s="195"/>
      <c r="O42" s="195"/>
      <c r="P42" s="195"/>
      <c r="Q42" s="196"/>
      <c r="R42" s="194"/>
      <c r="S42" s="194"/>
      <c r="T42" s="194"/>
      <c r="U42" s="197"/>
      <c r="W42" s="148">
        <f t="shared" si="1"/>
        <v>0</v>
      </c>
      <c r="X42" s="144">
        <f t="shared" si="2"/>
        <v>0</v>
      </c>
      <c r="Y42" s="144">
        <f t="shared" si="3"/>
        <v>0</v>
      </c>
      <c r="Z42" s="149">
        <f t="shared" si="4"/>
        <v>0</v>
      </c>
      <c r="AB42" s="148">
        <f t="shared" si="5"/>
        <v>0</v>
      </c>
      <c r="AC42" s="144">
        <f t="shared" si="6"/>
        <v>0</v>
      </c>
      <c r="AD42" s="144">
        <f t="shared" si="7"/>
        <v>0</v>
      </c>
      <c r="AE42" s="149">
        <f t="shared" si="8"/>
        <v>0</v>
      </c>
    </row>
    <row r="43" spans="1:31" ht="15" customHeight="1" x14ac:dyDescent="0.25">
      <c r="A43" s="136" t="str">
        <f>IF(ISBLANK('N1'!A43),"",'N1'!A43)</f>
        <v/>
      </c>
      <c r="B43" s="139" t="str">
        <f>IF(ISBLANK('N1'!B43),"",'N1'!B43)</f>
        <v/>
      </c>
      <c r="C43" s="237" t="str">
        <f>IF(ISBLANK('N1'!O43),"",'N1'!O43)</f>
        <v/>
      </c>
      <c r="D43" s="193"/>
      <c r="E43" s="194"/>
      <c r="F43" s="194"/>
      <c r="G43" s="194"/>
      <c r="H43" s="194"/>
      <c r="I43" s="194"/>
      <c r="J43" s="196"/>
      <c r="K43" s="483"/>
      <c r="L43" s="197"/>
      <c r="M43" s="195"/>
      <c r="N43" s="195"/>
      <c r="O43" s="195"/>
      <c r="P43" s="195"/>
      <c r="Q43" s="196"/>
      <c r="R43" s="194"/>
      <c r="S43" s="194"/>
      <c r="T43" s="194"/>
      <c r="U43" s="197"/>
      <c r="W43" s="148">
        <f t="shared" si="1"/>
        <v>0</v>
      </c>
      <c r="X43" s="144">
        <f t="shared" si="2"/>
        <v>0</v>
      </c>
      <c r="Y43" s="144">
        <f t="shared" si="3"/>
        <v>0</v>
      </c>
      <c r="Z43" s="149">
        <f t="shared" si="4"/>
        <v>0</v>
      </c>
      <c r="AB43" s="148">
        <f t="shared" si="5"/>
        <v>0</v>
      </c>
      <c r="AC43" s="144">
        <f t="shared" si="6"/>
        <v>0</v>
      </c>
      <c r="AD43" s="144">
        <f t="shared" si="7"/>
        <v>0</v>
      </c>
      <c r="AE43" s="149">
        <f t="shared" si="8"/>
        <v>0</v>
      </c>
    </row>
    <row r="44" spans="1:31" ht="15" customHeight="1" x14ac:dyDescent="0.25">
      <c r="A44" s="136" t="str">
        <f>IF(ISBLANK('N1'!A44),"",'N1'!A44)</f>
        <v/>
      </c>
      <c r="B44" s="139" t="str">
        <f>IF(ISBLANK('N1'!B44),"",'N1'!B44)</f>
        <v/>
      </c>
      <c r="C44" s="237" t="str">
        <f>IF(ISBLANK('N1'!O44),"",'N1'!O44)</f>
        <v/>
      </c>
      <c r="D44" s="193"/>
      <c r="E44" s="194"/>
      <c r="F44" s="194"/>
      <c r="G44" s="194"/>
      <c r="H44" s="194"/>
      <c r="I44" s="194"/>
      <c r="J44" s="196"/>
      <c r="K44" s="483"/>
      <c r="L44" s="197"/>
      <c r="M44" s="195"/>
      <c r="N44" s="195"/>
      <c r="O44" s="195"/>
      <c r="P44" s="195"/>
      <c r="Q44" s="196"/>
      <c r="R44" s="194"/>
      <c r="S44" s="194"/>
      <c r="T44" s="194"/>
      <c r="U44" s="197"/>
      <c r="W44" s="148">
        <f t="shared" si="1"/>
        <v>0</v>
      </c>
      <c r="X44" s="144">
        <f t="shared" si="2"/>
        <v>0</v>
      </c>
      <c r="Y44" s="144">
        <f t="shared" si="3"/>
        <v>0</v>
      </c>
      <c r="Z44" s="149">
        <f t="shared" si="4"/>
        <v>0</v>
      </c>
      <c r="AB44" s="148">
        <f t="shared" si="5"/>
        <v>0</v>
      </c>
      <c r="AC44" s="144">
        <f t="shared" si="6"/>
        <v>0</v>
      </c>
      <c r="AD44" s="144">
        <f t="shared" si="7"/>
        <v>0</v>
      </c>
      <c r="AE44" s="149">
        <f t="shared" si="8"/>
        <v>0</v>
      </c>
    </row>
    <row r="45" spans="1:31" ht="15" customHeight="1" x14ac:dyDescent="0.25">
      <c r="A45" s="136" t="str">
        <f>IF(ISBLANK('N1'!A45),"",'N1'!A45)</f>
        <v/>
      </c>
      <c r="B45" s="139" t="str">
        <f>IF(ISBLANK('N1'!B45),"",'N1'!B45)</f>
        <v/>
      </c>
      <c r="C45" s="237" t="str">
        <f>IF(ISBLANK('N1'!O45),"",'N1'!O45)</f>
        <v/>
      </c>
      <c r="D45" s="193"/>
      <c r="E45" s="194"/>
      <c r="F45" s="194"/>
      <c r="G45" s="194"/>
      <c r="H45" s="194"/>
      <c r="I45" s="194"/>
      <c r="J45" s="196"/>
      <c r="K45" s="483"/>
      <c r="L45" s="197"/>
      <c r="M45" s="195"/>
      <c r="N45" s="195"/>
      <c r="O45" s="195"/>
      <c r="P45" s="195"/>
      <c r="Q45" s="196"/>
      <c r="R45" s="194"/>
      <c r="S45" s="194"/>
      <c r="T45" s="194"/>
      <c r="U45" s="197"/>
      <c r="W45" s="148">
        <f t="shared" si="1"/>
        <v>0</v>
      </c>
      <c r="X45" s="144">
        <f t="shared" si="2"/>
        <v>0</v>
      </c>
      <c r="Y45" s="144">
        <f t="shared" si="3"/>
        <v>0</v>
      </c>
      <c r="Z45" s="149">
        <f t="shared" si="4"/>
        <v>0</v>
      </c>
      <c r="AB45" s="148">
        <f t="shared" si="5"/>
        <v>0</v>
      </c>
      <c r="AC45" s="144">
        <f t="shared" si="6"/>
        <v>0</v>
      </c>
      <c r="AD45" s="144">
        <f t="shared" si="7"/>
        <v>0</v>
      </c>
      <c r="AE45" s="149">
        <f t="shared" si="8"/>
        <v>0</v>
      </c>
    </row>
    <row r="46" spans="1:31" ht="15" customHeight="1" x14ac:dyDescent="0.25">
      <c r="A46" s="136" t="str">
        <f>IF(ISBLANK('N1'!A46),"",'N1'!A46)</f>
        <v/>
      </c>
      <c r="B46" s="139" t="str">
        <f>IF(ISBLANK('N1'!B46),"",'N1'!B46)</f>
        <v/>
      </c>
      <c r="C46" s="237" t="str">
        <f>IF(ISBLANK('N1'!O46),"",'N1'!O46)</f>
        <v/>
      </c>
      <c r="D46" s="193"/>
      <c r="E46" s="194"/>
      <c r="F46" s="194"/>
      <c r="G46" s="194"/>
      <c r="H46" s="194"/>
      <c r="I46" s="194"/>
      <c r="J46" s="196"/>
      <c r="K46" s="483"/>
      <c r="L46" s="197"/>
      <c r="M46" s="195"/>
      <c r="N46" s="195"/>
      <c r="O46" s="195"/>
      <c r="P46" s="195"/>
      <c r="Q46" s="196"/>
      <c r="R46" s="194"/>
      <c r="S46" s="194"/>
      <c r="T46" s="194"/>
      <c r="U46" s="197"/>
      <c r="W46" s="148">
        <f t="shared" si="1"/>
        <v>0</v>
      </c>
      <c r="X46" s="144">
        <f t="shared" si="2"/>
        <v>0</v>
      </c>
      <c r="Y46" s="144">
        <f t="shared" si="3"/>
        <v>0</v>
      </c>
      <c r="Z46" s="149">
        <f t="shared" si="4"/>
        <v>0</v>
      </c>
      <c r="AB46" s="148">
        <f t="shared" si="5"/>
        <v>0</v>
      </c>
      <c r="AC46" s="144">
        <f t="shared" si="6"/>
        <v>0</v>
      </c>
      <c r="AD46" s="144">
        <f t="shared" si="7"/>
        <v>0</v>
      </c>
      <c r="AE46" s="149">
        <f t="shared" si="8"/>
        <v>0</v>
      </c>
    </row>
    <row r="47" spans="1:31" ht="15" customHeight="1" x14ac:dyDescent="0.25">
      <c r="A47" s="136" t="str">
        <f>IF(ISBLANK('N1'!A47),"",'N1'!A47)</f>
        <v/>
      </c>
      <c r="B47" s="139" t="str">
        <f>IF(ISBLANK('N1'!B47),"",'N1'!B47)</f>
        <v/>
      </c>
      <c r="C47" s="237" t="str">
        <f>IF(ISBLANK('N1'!O47),"",'N1'!O47)</f>
        <v/>
      </c>
      <c r="D47" s="193"/>
      <c r="E47" s="194"/>
      <c r="F47" s="194"/>
      <c r="G47" s="194"/>
      <c r="H47" s="194"/>
      <c r="I47" s="194"/>
      <c r="J47" s="196"/>
      <c r="K47" s="483"/>
      <c r="L47" s="197"/>
      <c r="M47" s="195"/>
      <c r="N47" s="195"/>
      <c r="O47" s="195"/>
      <c r="P47" s="195"/>
      <c r="Q47" s="196"/>
      <c r="R47" s="194"/>
      <c r="S47" s="194"/>
      <c r="T47" s="194"/>
      <c r="U47" s="197"/>
      <c r="W47" s="148">
        <f t="shared" si="1"/>
        <v>0</v>
      </c>
      <c r="X47" s="144">
        <f t="shared" si="2"/>
        <v>0</v>
      </c>
      <c r="Y47" s="144">
        <f t="shared" si="3"/>
        <v>0</v>
      </c>
      <c r="Z47" s="149">
        <f t="shared" si="4"/>
        <v>0</v>
      </c>
      <c r="AB47" s="148">
        <f t="shared" si="5"/>
        <v>0</v>
      </c>
      <c r="AC47" s="144">
        <f t="shared" si="6"/>
        <v>0</v>
      </c>
      <c r="AD47" s="144">
        <f t="shared" si="7"/>
        <v>0</v>
      </c>
      <c r="AE47" s="149">
        <f t="shared" si="8"/>
        <v>0</v>
      </c>
    </row>
    <row r="48" spans="1:31" ht="15" customHeight="1" x14ac:dyDescent="0.25">
      <c r="A48" s="136" t="str">
        <f>IF(ISBLANK('N1'!A48),"",'N1'!A48)</f>
        <v/>
      </c>
      <c r="B48" s="139" t="str">
        <f>IF(ISBLANK('N1'!B48),"",'N1'!B48)</f>
        <v/>
      </c>
      <c r="C48" s="237" t="str">
        <f>IF(ISBLANK('N1'!O48),"",'N1'!O48)</f>
        <v/>
      </c>
      <c r="D48" s="193"/>
      <c r="E48" s="194"/>
      <c r="F48" s="194"/>
      <c r="G48" s="194"/>
      <c r="H48" s="194"/>
      <c r="I48" s="194"/>
      <c r="J48" s="196"/>
      <c r="K48" s="483"/>
      <c r="L48" s="197"/>
      <c r="M48" s="195"/>
      <c r="N48" s="195"/>
      <c r="O48" s="195"/>
      <c r="P48" s="195"/>
      <c r="Q48" s="196"/>
      <c r="R48" s="194"/>
      <c r="S48" s="194"/>
      <c r="T48" s="194"/>
      <c r="U48" s="197"/>
      <c r="W48" s="148">
        <f t="shared" si="1"/>
        <v>0</v>
      </c>
      <c r="X48" s="144">
        <f t="shared" si="2"/>
        <v>0</v>
      </c>
      <c r="Y48" s="144">
        <f t="shared" si="3"/>
        <v>0</v>
      </c>
      <c r="Z48" s="149">
        <f t="shared" si="4"/>
        <v>0</v>
      </c>
      <c r="AB48" s="148">
        <f t="shared" si="5"/>
        <v>0</v>
      </c>
      <c r="AC48" s="144">
        <f t="shared" si="6"/>
        <v>0</v>
      </c>
      <c r="AD48" s="144">
        <f t="shared" si="7"/>
        <v>0</v>
      </c>
      <c r="AE48" s="149">
        <f t="shared" si="8"/>
        <v>0</v>
      </c>
    </row>
    <row r="49" spans="1:31" ht="15" customHeight="1" x14ac:dyDescent="0.25">
      <c r="A49" s="136" t="str">
        <f>IF(ISBLANK('N1'!A49),"",'N1'!A49)</f>
        <v/>
      </c>
      <c r="B49" s="139" t="str">
        <f>IF(ISBLANK('N1'!B49),"",'N1'!B49)</f>
        <v/>
      </c>
      <c r="C49" s="237" t="str">
        <f>IF(ISBLANK('N1'!O49),"",'N1'!O49)</f>
        <v/>
      </c>
      <c r="D49" s="193"/>
      <c r="E49" s="194"/>
      <c r="F49" s="194"/>
      <c r="G49" s="194"/>
      <c r="H49" s="194"/>
      <c r="I49" s="194"/>
      <c r="J49" s="196"/>
      <c r="K49" s="483"/>
      <c r="L49" s="197"/>
      <c r="M49" s="195"/>
      <c r="N49" s="195"/>
      <c r="O49" s="195"/>
      <c r="P49" s="195"/>
      <c r="Q49" s="196"/>
      <c r="R49" s="194"/>
      <c r="S49" s="194"/>
      <c r="T49" s="194"/>
      <c r="U49" s="197"/>
      <c r="W49" s="148">
        <f t="shared" si="1"/>
        <v>0</v>
      </c>
      <c r="X49" s="144">
        <f t="shared" si="2"/>
        <v>0</v>
      </c>
      <c r="Y49" s="144">
        <f t="shared" si="3"/>
        <v>0</v>
      </c>
      <c r="Z49" s="149">
        <f t="shared" si="4"/>
        <v>0</v>
      </c>
      <c r="AB49" s="148">
        <f t="shared" si="5"/>
        <v>0</v>
      </c>
      <c r="AC49" s="144">
        <f t="shared" si="6"/>
        <v>0</v>
      </c>
      <c r="AD49" s="144">
        <f t="shared" si="7"/>
        <v>0</v>
      </c>
      <c r="AE49" s="149">
        <f t="shared" si="8"/>
        <v>0</v>
      </c>
    </row>
    <row r="50" spans="1:31" ht="15" customHeight="1" x14ac:dyDescent="0.25">
      <c r="A50" s="136" t="str">
        <f>IF(ISBLANK('N1'!A50),"",'N1'!A50)</f>
        <v/>
      </c>
      <c r="B50" s="139" t="str">
        <f>IF(ISBLANK('N1'!B50),"",'N1'!B50)</f>
        <v/>
      </c>
      <c r="C50" s="237" t="str">
        <f>IF(ISBLANK('N1'!O50),"",'N1'!O50)</f>
        <v/>
      </c>
      <c r="D50" s="193"/>
      <c r="E50" s="194"/>
      <c r="F50" s="194"/>
      <c r="G50" s="194"/>
      <c r="H50" s="194"/>
      <c r="I50" s="194"/>
      <c r="J50" s="196"/>
      <c r="K50" s="483"/>
      <c r="L50" s="197"/>
      <c r="M50" s="195"/>
      <c r="N50" s="195"/>
      <c r="O50" s="195"/>
      <c r="P50" s="195"/>
      <c r="Q50" s="196"/>
      <c r="R50" s="194"/>
      <c r="S50" s="194"/>
      <c r="T50" s="194"/>
      <c r="U50" s="197"/>
      <c r="W50" s="148">
        <f t="shared" si="1"/>
        <v>0</v>
      </c>
      <c r="X50" s="144">
        <f t="shared" si="2"/>
        <v>0</v>
      </c>
      <c r="Y50" s="144">
        <f t="shared" si="3"/>
        <v>0</v>
      </c>
      <c r="Z50" s="149">
        <f t="shared" si="4"/>
        <v>0</v>
      </c>
      <c r="AB50" s="148">
        <f t="shared" si="5"/>
        <v>0</v>
      </c>
      <c r="AC50" s="144">
        <f t="shared" si="6"/>
        <v>0</v>
      </c>
      <c r="AD50" s="144">
        <f t="shared" si="7"/>
        <v>0</v>
      </c>
      <c r="AE50" s="149">
        <f t="shared" si="8"/>
        <v>0</v>
      </c>
    </row>
    <row r="51" spans="1:31" ht="15" customHeight="1" x14ac:dyDescent="0.25">
      <c r="A51" s="136" t="str">
        <f>IF(ISBLANK('N1'!A51),"",'N1'!A51)</f>
        <v/>
      </c>
      <c r="B51" s="139" t="str">
        <f>IF(ISBLANK('N1'!B51),"",'N1'!B51)</f>
        <v/>
      </c>
      <c r="C51" s="237" t="str">
        <f>IF(ISBLANK('N1'!O51),"",'N1'!O51)</f>
        <v/>
      </c>
      <c r="D51" s="193"/>
      <c r="E51" s="194"/>
      <c r="F51" s="194"/>
      <c r="G51" s="194"/>
      <c r="H51" s="194"/>
      <c r="I51" s="194"/>
      <c r="J51" s="196"/>
      <c r="K51" s="483"/>
      <c r="L51" s="197"/>
      <c r="M51" s="195"/>
      <c r="N51" s="195"/>
      <c r="O51" s="195"/>
      <c r="P51" s="195"/>
      <c r="Q51" s="196"/>
      <c r="R51" s="194"/>
      <c r="S51" s="194"/>
      <c r="T51" s="194"/>
      <c r="U51" s="197"/>
      <c r="W51" s="148">
        <f t="shared" si="1"/>
        <v>0</v>
      </c>
      <c r="X51" s="144">
        <f t="shared" si="2"/>
        <v>0</v>
      </c>
      <c r="Y51" s="144">
        <f t="shared" si="3"/>
        <v>0</v>
      </c>
      <c r="Z51" s="149">
        <f t="shared" si="4"/>
        <v>0</v>
      </c>
      <c r="AB51" s="148">
        <f t="shared" si="5"/>
        <v>0</v>
      </c>
      <c r="AC51" s="144">
        <f t="shared" si="6"/>
        <v>0</v>
      </c>
      <c r="AD51" s="144">
        <f t="shared" si="7"/>
        <v>0</v>
      </c>
      <c r="AE51" s="149">
        <f t="shared" si="8"/>
        <v>0</v>
      </c>
    </row>
    <row r="52" spans="1:31" ht="15" customHeight="1" x14ac:dyDescent="0.25">
      <c r="A52" s="136" t="str">
        <f>IF(ISBLANK('N1'!A52),"",'N1'!A52)</f>
        <v/>
      </c>
      <c r="B52" s="139" t="str">
        <f>IF(ISBLANK('N1'!B52),"",'N1'!B52)</f>
        <v/>
      </c>
      <c r="C52" s="237" t="str">
        <f>IF(ISBLANK('N1'!O52),"",'N1'!O52)</f>
        <v/>
      </c>
      <c r="D52" s="193"/>
      <c r="E52" s="194"/>
      <c r="F52" s="194"/>
      <c r="G52" s="194"/>
      <c r="H52" s="194"/>
      <c r="I52" s="194"/>
      <c r="J52" s="196"/>
      <c r="K52" s="483"/>
      <c r="L52" s="197"/>
      <c r="M52" s="195"/>
      <c r="N52" s="195"/>
      <c r="O52" s="195"/>
      <c r="P52" s="195"/>
      <c r="Q52" s="196"/>
      <c r="R52" s="194"/>
      <c r="S52" s="194"/>
      <c r="T52" s="194"/>
      <c r="U52" s="197"/>
      <c r="W52" s="148">
        <f t="shared" si="1"/>
        <v>0</v>
      </c>
      <c r="X52" s="144">
        <f t="shared" si="2"/>
        <v>0</v>
      </c>
      <c r="Y52" s="144">
        <f t="shared" si="3"/>
        <v>0</v>
      </c>
      <c r="Z52" s="149">
        <f t="shared" si="4"/>
        <v>0</v>
      </c>
      <c r="AB52" s="148">
        <f t="shared" si="5"/>
        <v>0</v>
      </c>
      <c r="AC52" s="144">
        <f t="shared" si="6"/>
        <v>0</v>
      </c>
      <c r="AD52" s="144">
        <f t="shared" si="7"/>
        <v>0</v>
      </c>
      <c r="AE52" s="149">
        <f t="shared" si="8"/>
        <v>0</v>
      </c>
    </row>
    <row r="53" spans="1:31" ht="15" customHeight="1" x14ac:dyDescent="0.25">
      <c r="A53" s="136" t="str">
        <f>IF(ISBLANK('N1'!A53),"",'N1'!A53)</f>
        <v/>
      </c>
      <c r="B53" s="139" t="str">
        <f>IF(ISBLANK('N1'!B53),"",'N1'!B53)</f>
        <v/>
      </c>
      <c r="C53" s="237" t="str">
        <f>IF(ISBLANK('N1'!O53),"",'N1'!O53)</f>
        <v/>
      </c>
      <c r="D53" s="193"/>
      <c r="E53" s="194"/>
      <c r="F53" s="194"/>
      <c r="G53" s="194"/>
      <c r="H53" s="194"/>
      <c r="I53" s="194"/>
      <c r="J53" s="196"/>
      <c r="K53" s="483"/>
      <c r="L53" s="197"/>
      <c r="M53" s="195"/>
      <c r="N53" s="195"/>
      <c r="O53" s="195"/>
      <c r="P53" s="195"/>
      <c r="Q53" s="196"/>
      <c r="R53" s="194"/>
      <c r="S53" s="194"/>
      <c r="T53" s="194"/>
      <c r="U53" s="197"/>
      <c r="W53" s="148">
        <f t="shared" si="1"/>
        <v>0</v>
      </c>
      <c r="X53" s="144">
        <f t="shared" si="2"/>
        <v>0</v>
      </c>
      <c r="Y53" s="144">
        <f t="shared" si="3"/>
        <v>0</v>
      </c>
      <c r="Z53" s="149">
        <f t="shared" si="4"/>
        <v>0</v>
      </c>
      <c r="AB53" s="148">
        <f t="shared" si="5"/>
        <v>0</v>
      </c>
      <c r="AC53" s="144">
        <f t="shared" si="6"/>
        <v>0</v>
      </c>
      <c r="AD53" s="144">
        <f t="shared" si="7"/>
        <v>0</v>
      </c>
      <c r="AE53" s="149">
        <f t="shared" si="8"/>
        <v>0</v>
      </c>
    </row>
    <row r="54" spans="1:31" ht="15" customHeight="1" x14ac:dyDescent="0.25">
      <c r="A54" s="136" t="str">
        <f>IF(ISBLANK('N1'!A54),"",'N1'!A54)</f>
        <v/>
      </c>
      <c r="B54" s="139" t="str">
        <f>IF(ISBLANK('N1'!B54),"",'N1'!B54)</f>
        <v/>
      </c>
      <c r="C54" s="237" t="str">
        <f>IF(ISBLANK('N1'!O54),"",'N1'!O54)</f>
        <v/>
      </c>
      <c r="D54" s="193"/>
      <c r="E54" s="194"/>
      <c r="F54" s="194"/>
      <c r="G54" s="194"/>
      <c r="H54" s="194"/>
      <c r="I54" s="194"/>
      <c r="J54" s="196"/>
      <c r="K54" s="483"/>
      <c r="L54" s="197"/>
      <c r="M54" s="195"/>
      <c r="N54" s="195"/>
      <c r="O54" s="195"/>
      <c r="P54" s="195"/>
      <c r="Q54" s="196"/>
      <c r="R54" s="194"/>
      <c r="S54" s="194"/>
      <c r="T54" s="194"/>
      <c r="U54" s="197"/>
      <c r="W54" s="148">
        <f t="shared" si="1"/>
        <v>0</v>
      </c>
      <c r="X54" s="144">
        <f t="shared" si="2"/>
        <v>0</v>
      </c>
      <c r="Y54" s="144">
        <f t="shared" si="3"/>
        <v>0</v>
      </c>
      <c r="Z54" s="149">
        <f t="shared" si="4"/>
        <v>0</v>
      </c>
      <c r="AB54" s="148">
        <f t="shared" si="5"/>
        <v>0</v>
      </c>
      <c r="AC54" s="144">
        <f t="shared" si="6"/>
        <v>0</v>
      </c>
      <c r="AD54" s="144">
        <f t="shared" si="7"/>
        <v>0</v>
      </c>
      <c r="AE54" s="149">
        <f t="shared" si="8"/>
        <v>0</v>
      </c>
    </row>
    <row r="55" spans="1:31" ht="15" customHeight="1" x14ac:dyDescent="0.25">
      <c r="A55" s="136" t="str">
        <f>IF(ISBLANK('N1'!A55),"",'N1'!A55)</f>
        <v/>
      </c>
      <c r="B55" s="139" t="str">
        <f>IF(ISBLANK('N1'!B55),"",'N1'!B55)</f>
        <v/>
      </c>
      <c r="C55" s="237" t="str">
        <f>IF(ISBLANK('N1'!O55),"",'N1'!O55)</f>
        <v/>
      </c>
      <c r="D55" s="193"/>
      <c r="E55" s="194"/>
      <c r="F55" s="194"/>
      <c r="G55" s="194"/>
      <c r="H55" s="194"/>
      <c r="I55" s="194"/>
      <c r="J55" s="196"/>
      <c r="K55" s="483"/>
      <c r="L55" s="197"/>
      <c r="M55" s="195"/>
      <c r="N55" s="195"/>
      <c r="O55" s="195"/>
      <c r="P55" s="195"/>
      <c r="Q55" s="196"/>
      <c r="R55" s="194"/>
      <c r="S55" s="194"/>
      <c r="T55" s="194"/>
      <c r="U55" s="197"/>
      <c r="W55" s="148">
        <f t="shared" si="1"/>
        <v>0</v>
      </c>
      <c r="X55" s="144">
        <f t="shared" si="2"/>
        <v>0</v>
      </c>
      <c r="Y55" s="144">
        <f t="shared" si="3"/>
        <v>0</v>
      </c>
      <c r="Z55" s="149">
        <f t="shared" si="4"/>
        <v>0</v>
      </c>
      <c r="AB55" s="148">
        <f t="shared" si="5"/>
        <v>0</v>
      </c>
      <c r="AC55" s="144">
        <f t="shared" si="6"/>
        <v>0</v>
      </c>
      <c r="AD55" s="144">
        <f t="shared" si="7"/>
        <v>0</v>
      </c>
      <c r="AE55" s="149">
        <f t="shared" si="8"/>
        <v>0</v>
      </c>
    </row>
    <row r="56" spans="1:31" ht="15" customHeight="1" x14ac:dyDescent="0.25">
      <c r="A56" s="136" t="str">
        <f>IF(ISBLANK('N1'!A56),"",'N1'!A56)</f>
        <v/>
      </c>
      <c r="B56" s="139" t="str">
        <f>IF(ISBLANK('N1'!B56),"",'N1'!B56)</f>
        <v/>
      </c>
      <c r="C56" s="237" t="str">
        <f>IF(ISBLANK('N1'!O56),"",'N1'!O56)</f>
        <v/>
      </c>
      <c r="D56" s="193"/>
      <c r="E56" s="194"/>
      <c r="F56" s="194"/>
      <c r="G56" s="194"/>
      <c r="H56" s="194"/>
      <c r="I56" s="194"/>
      <c r="J56" s="196"/>
      <c r="K56" s="483"/>
      <c r="L56" s="197"/>
      <c r="M56" s="195"/>
      <c r="N56" s="195"/>
      <c r="O56" s="195"/>
      <c r="P56" s="195"/>
      <c r="Q56" s="196"/>
      <c r="R56" s="194"/>
      <c r="S56" s="194"/>
      <c r="T56" s="194"/>
      <c r="U56" s="197"/>
      <c r="W56" s="148">
        <f t="shared" si="1"/>
        <v>0</v>
      </c>
      <c r="X56" s="144">
        <f t="shared" si="2"/>
        <v>0</v>
      </c>
      <c r="Y56" s="144">
        <f t="shared" si="3"/>
        <v>0</v>
      </c>
      <c r="Z56" s="149">
        <f t="shared" si="4"/>
        <v>0</v>
      </c>
      <c r="AB56" s="148">
        <f t="shared" si="5"/>
        <v>0</v>
      </c>
      <c r="AC56" s="144">
        <f t="shared" si="6"/>
        <v>0</v>
      </c>
      <c r="AD56" s="144">
        <f t="shared" si="7"/>
        <v>0</v>
      </c>
      <c r="AE56" s="149">
        <f t="shared" si="8"/>
        <v>0</v>
      </c>
    </row>
    <row r="57" spans="1:31" ht="15" customHeight="1" x14ac:dyDescent="0.25">
      <c r="A57" s="136" t="str">
        <f>IF(ISBLANK('N1'!A57),"",'N1'!A57)</f>
        <v/>
      </c>
      <c r="B57" s="139" t="str">
        <f>IF(ISBLANK('N1'!B57),"",'N1'!B57)</f>
        <v/>
      </c>
      <c r="C57" s="237" t="str">
        <f>IF(ISBLANK('N1'!O57),"",'N1'!O57)</f>
        <v/>
      </c>
      <c r="D57" s="193"/>
      <c r="E57" s="194"/>
      <c r="F57" s="194"/>
      <c r="G57" s="194"/>
      <c r="H57" s="194"/>
      <c r="I57" s="194"/>
      <c r="J57" s="196"/>
      <c r="K57" s="483"/>
      <c r="L57" s="197"/>
      <c r="M57" s="195"/>
      <c r="N57" s="195"/>
      <c r="O57" s="195"/>
      <c r="P57" s="195"/>
      <c r="Q57" s="196"/>
      <c r="R57" s="194"/>
      <c r="S57" s="194"/>
      <c r="T57" s="194"/>
      <c r="U57" s="197"/>
      <c r="W57" s="148">
        <f t="shared" si="1"/>
        <v>0</v>
      </c>
      <c r="X57" s="144">
        <f t="shared" si="2"/>
        <v>0</v>
      </c>
      <c r="Y57" s="144">
        <f t="shared" si="3"/>
        <v>0</v>
      </c>
      <c r="Z57" s="149">
        <f t="shared" si="4"/>
        <v>0</v>
      </c>
      <c r="AB57" s="148">
        <f t="shared" si="5"/>
        <v>0</v>
      </c>
      <c r="AC57" s="144">
        <f t="shared" si="6"/>
        <v>0</v>
      </c>
      <c r="AD57" s="144">
        <f t="shared" si="7"/>
        <v>0</v>
      </c>
      <c r="AE57" s="149">
        <f t="shared" si="8"/>
        <v>0</v>
      </c>
    </row>
    <row r="58" spans="1:31" ht="15" customHeight="1" x14ac:dyDescent="0.25">
      <c r="A58" s="136" t="str">
        <f>IF(ISBLANK('N1'!A58),"",'N1'!A58)</f>
        <v/>
      </c>
      <c r="B58" s="139" t="str">
        <f>IF(ISBLANK('N1'!B58),"",'N1'!B58)</f>
        <v/>
      </c>
      <c r="C58" s="237" t="str">
        <f>IF(ISBLANK('N1'!O58),"",'N1'!O58)</f>
        <v/>
      </c>
      <c r="D58" s="193"/>
      <c r="E58" s="194"/>
      <c r="F58" s="194"/>
      <c r="G58" s="194"/>
      <c r="H58" s="194"/>
      <c r="I58" s="194"/>
      <c r="J58" s="196"/>
      <c r="K58" s="483"/>
      <c r="L58" s="197"/>
      <c r="M58" s="195"/>
      <c r="N58" s="195"/>
      <c r="O58" s="195"/>
      <c r="P58" s="195"/>
      <c r="Q58" s="196"/>
      <c r="R58" s="194"/>
      <c r="S58" s="194"/>
      <c r="T58" s="194"/>
      <c r="U58" s="197"/>
      <c r="W58" s="148">
        <f t="shared" si="1"/>
        <v>0</v>
      </c>
      <c r="X58" s="144">
        <f t="shared" si="2"/>
        <v>0</v>
      </c>
      <c r="Y58" s="144">
        <f t="shared" si="3"/>
        <v>0</v>
      </c>
      <c r="Z58" s="149">
        <f t="shared" si="4"/>
        <v>0</v>
      </c>
      <c r="AB58" s="148">
        <f t="shared" si="5"/>
        <v>0</v>
      </c>
      <c r="AC58" s="144">
        <f t="shared" si="6"/>
        <v>0</v>
      </c>
      <c r="AD58" s="144">
        <f t="shared" si="7"/>
        <v>0</v>
      </c>
      <c r="AE58" s="149">
        <f t="shared" si="8"/>
        <v>0</v>
      </c>
    </row>
    <row r="59" spans="1:31" ht="15" customHeight="1" x14ac:dyDescent="0.25">
      <c r="A59" s="136" t="str">
        <f>IF(ISBLANK('N1'!A59),"",'N1'!A59)</f>
        <v/>
      </c>
      <c r="B59" s="139" t="str">
        <f>IF(ISBLANK('N1'!B59),"",'N1'!B59)</f>
        <v/>
      </c>
      <c r="C59" s="237" t="str">
        <f>IF(ISBLANK('N1'!O59),"",'N1'!O59)</f>
        <v/>
      </c>
      <c r="D59" s="193"/>
      <c r="E59" s="194"/>
      <c r="F59" s="194"/>
      <c r="G59" s="194"/>
      <c r="H59" s="194"/>
      <c r="I59" s="194"/>
      <c r="J59" s="196"/>
      <c r="K59" s="483"/>
      <c r="L59" s="197"/>
      <c r="M59" s="195"/>
      <c r="N59" s="195"/>
      <c r="O59" s="195"/>
      <c r="P59" s="195"/>
      <c r="Q59" s="196"/>
      <c r="R59" s="194"/>
      <c r="S59" s="194"/>
      <c r="T59" s="194"/>
      <c r="U59" s="197"/>
      <c r="W59" s="148">
        <f t="shared" si="1"/>
        <v>0</v>
      </c>
      <c r="X59" s="144">
        <f t="shared" si="2"/>
        <v>0</v>
      </c>
      <c r="Y59" s="144">
        <f t="shared" si="3"/>
        <v>0</v>
      </c>
      <c r="Z59" s="149">
        <f t="shared" si="4"/>
        <v>0</v>
      </c>
      <c r="AB59" s="148">
        <f t="shared" si="5"/>
        <v>0</v>
      </c>
      <c r="AC59" s="144">
        <f t="shared" si="6"/>
        <v>0</v>
      </c>
      <c r="AD59" s="144">
        <f t="shared" si="7"/>
        <v>0</v>
      </c>
      <c r="AE59" s="149">
        <f t="shared" si="8"/>
        <v>0</v>
      </c>
    </row>
    <row r="60" spans="1:31" ht="15" customHeight="1" x14ac:dyDescent="0.25">
      <c r="A60" s="136" t="str">
        <f>IF(ISBLANK('N1'!A60),"",'N1'!A60)</f>
        <v/>
      </c>
      <c r="B60" s="139" t="str">
        <f>IF(ISBLANK('N1'!B60),"",'N1'!B60)</f>
        <v/>
      </c>
      <c r="C60" s="237" t="str">
        <f>IF(ISBLANK('N1'!O60),"",'N1'!O60)</f>
        <v/>
      </c>
      <c r="D60" s="193"/>
      <c r="E60" s="194"/>
      <c r="F60" s="194"/>
      <c r="G60" s="194"/>
      <c r="H60" s="194"/>
      <c r="I60" s="194"/>
      <c r="J60" s="196"/>
      <c r="K60" s="483"/>
      <c r="L60" s="197"/>
      <c r="M60" s="195"/>
      <c r="N60" s="195"/>
      <c r="O60" s="195"/>
      <c r="P60" s="195"/>
      <c r="Q60" s="196"/>
      <c r="R60" s="194"/>
      <c r="S60" s="194"/>
      <c r="T60" s="194"/>
      <c r="U60" s="197"/>
      <c r="W60" s="148">
        <f t="shared" si="1"/>
        <v>0</v>
      </c>
      <c r="X60" s="144">
        <f t="shared" si="2"/>
        <v>0</v>
      </c>
      <c r="Y60" s="144">
        <f t="shared" si="3"/>
        <v>0</v>
      </c>
      <c r="Z60" s="149">
        <f t="shared" si="4"/>
        <v>0</v>
      </c>
      <c r="AB60" s="148">
        <f t="shared" si="5"/>
        <v>0</v>
      </c>
      <c r="AC60" s="144">
        <f t="shared" si="6"/>
        <v>0</v>
      </c>
      <c r="AD60" s="144">
        <f t="shared" si="7"/>
        <v>0</v>
      </c>
      <c r="AE60" s="149">
        <f t="shared" si="8"/>
        <v>0</v>
      </c>
    </row>
    <row r="61" spans="1:31" ht="15" customHeight="1" x14ac:dyDescent="0.25">
      <c r="A61" s="136" t="str">
        <f>IF(ISBLANK('N1'!A61),"",'N1'!A61)</f>
        <v/>
      </c>
      <c r="B61" s="139" t="str">
        <f>IF(ISBLANK('N1'!B61),"",'N1'!B61)</f>
        <v/>
      </c>
      <c r="C61" s="237" t="str">
        <f>IF(ISBLANK('N1'!O61),"",'N1'!O61)</f>
        <v/>
      </c>
      <c r="D61" s="193"/>
      <c r="E61" s="194"/>
      <c r="F61" s="194"/>
      <c r="G61" s="194"/>
      <c r="H61" s="194"/>
      <c r="I61" s="194"/>
      <c r="J61" s="196"/>
      <c r="K61" s="483"/>
      <c r="L61" s="197"/>
      <c r="M61" s="195"/>
      <c r="N61" s="195"/>
      <c r="O61" s="195"/>
      <c r="P61" s="195"/>
      <c r="Q61" s="196"/>
      <c r="R61" s="194"/>
      <c r="S61" s="194"/>
      <c r="T61" s="194"/>
      <c r="U61" s="197"/>
      <c r="W61" s="148">
        <f t="shared" si="1"/>
        <v>0</v>
      </c>
      <c r="X61" s="144">
        <f t="shared" si="2"/>
        <v>0</v>
      </c>
      <c r="Y61" s="144">
        <f t="shared" si="3"/>
        <v>0</v>
      </c>
      <c r="Z61" s="149">
        <f t="shared" si="4"/>
        <v>0</v>
      </c>
      <c r="AB61" s="148">
        <f t="shared" si="5"/>
        <v>0</v>
      </c>
      <c r="AC61" s="144">
        <f t="shared" si="6"/>
        <v>0</v>
      </c>
      <c r="AD61" s="144">
        <f t="shared" si="7"/>
        <v>0</v>
      </c>
      <c r="AE61" s="149">
        <f t="shared" si="8"/>
        <v>0</v>
      </c>
    </row>
    <row r="62" spans="1:31" ht="15" customHeight="1" x14ac:dyDescent="0.25">
      <c r="A62" s="136" t="str">
        <f>IF(ISBLANK('N1'!A62),"",'N1'!A62)</f>
        <v/>
      </c>
      <c r="B62" s="139" t="str">
        <f>IF(ISBLANK('N1'!B62),"",'N1'!B62)</f>
        <v/>
      </c>
      <c r="C62" s="237" t="str">
        <f>IF(ISBLANK('N1'!O62),"",'N1'!O62)</f>
        <v/>
      </c>
      <c r="D62" s="193"/>
      <c r="E62" s="194"/>
      <c r="F62" s="194"/>
      <c r="G62" s="194"/>
      <c r="H62" s="194"/>
      <c r="I62" s="194"/>
      <c r="J62" s="196"/>
      <c r="K62" s="483"/>
      <c r="L62" s="197"/>
      <c r="M62" s="195"/>
      <c r="N62" s="195"/>
      <c r="O62" s="195"/>
      <c r="P62" s="195"/>
      <c r="Q62" s="196"/>
      <c r="R62" s="194"/>
      <c r="S62" s="194"/>
      <c r="T62" s="194"/>
      <c r="U62" s="197"/>
      <c r="W62" s="148">
        <f t="shared" si="1"/>
        <v>0</v>
      </c>
      <c r="X62" s="144">
        <f t="shared" si="2"/>
        <v>0</v>
      </c>
      <c r="Y62" s="144">
        <f t="shared" si="3"/>
        <v>0</v>
      </c>
      <c r="Z62" s="149">
        <f t="shared" si="4"/>
        <v>0</v>
      </c>
      <c r="AB62" s="148">
        <f t="shared" si="5"/>
        <v>0</v>
      </c>
      <c r="AC62" s="144">
        <f t="shared" si="6"/>
        <v>0</v>
      </c>
      <c r="AD62" s="144">
        <f t="shared" si="7"/>
        <v>0</v>
      </c>
      <c r="AE62" s="149">
        <f t="shared" si="8"/>
        <v>0</v>
      </c>
    </row>
    <row r="63" spans="1:31" ht="15" customHeight="1" x14ac:dyDescent="0.25">
      <c r="A63" s="136" t="str">
        <f>IF(ISBLANK('N1'!A63),"",'N1'!A63)</f>
        <v/>
      </c>
      <c r="B63" s="139" t="str">
        <f>IF(ISBLANK('N1'!B63),"",'N1'!B63)</f>
        <v/>
      </c>
      <c r="C63" s="237" t="str">
        <f>IF(ISBLANK('N1'!O63),"",'N1'!O63)</f>
        <v/>
      </c>
      <c r="D63" s="193"/>
      <c r="E63" s="194"/>
      <c r="F63" s="194"/>
      <c r="G63" s="194"/>
      <c r="H63" s="194"/>
      <c r="I63" s="194"/>
      <c r="J63" s="196"/>
      <c r="K63" s="483"/>
      <c r="L63" s="197"/>
      <c r="M63" s="195"/>
      <c r="N63" s="195"/>
      <c r="O63" s="195"/>
      <c r="P63" s="195"/>
      <c r="Q63" s="196"/>
      <c r="R63" s="194"/>
      <c r="S63" s="194"/>
      <c r="T63" s="194"/>
      <c r="U63" s="197"/>
      <c r="W63" s="148">
        <f t="shared" si="1"/>
        <v>0</v>
      </c>
      <c r="X63" s="144">
        <f t="shared" si="2"/>
        <v>0</v>
      </c>
      <c r="Y63" s="144">
        <f t="shared" si="3"/>
        <v>0</v>
      </c>
      <c r="Z63" s="149">
        <f t="shared" si="4"/>
        <v>0</v>
      </c>
      <c r="AB63" s="148">
        <f t="shared" si="5"/>
        <v>0</v>
      </c>
      <c r="AC63" s="144">
        <f t="shared" si="6"/>
        <v>0</v>
      </c>
      <c r="AD63" s="144">
        <f t="shared" si="7"/>
        <v>0</v>
      </c>
      <c r="AE63" s="149">
        <f t="shared" si="8"/>
        <v>0</v>
      </c>
    </row>
    <row r="64" spans="1:31" ht="15" customHeight="1" x14ac:dyDescent="0.25">
      <c r="A64" s="136" t="str">
        <f>IF(ISBLANK('N1'!A64),"",'N1'!A64)</f>
        <v/>
      </c>
      <c r="B64" s="139" t="str">
        <f>IF(ISBLANK('N1'!B64),"",'N1'!B64)</f>
        <v/>
      </c>
      <c r="C64" s="237" t="str">
        <f>IF(ISBLANK('N1'!O64),"",'N1'!O64)</f>
        <v/>
      </c>
      <c r="D64" s="193"/>
      <c r="E64" s="194"/>
      <c r="F64" s="194"/>
      <c r="G64" s="194"/>
      <c r="H64" s="194"/>
      <c r="I64" s="194"/>
      <c r="J64" s="196"/>
      <c r="K64" s="483"/>
      <c r="L64" s="197"/>
      <c r="M64" s="195"/>
      <c r="N64" s="195"/>
      <c r="O64" s="195"/>
      <c r="P64" s="195"/>
      <c r="Q64" s="196"/>
      <c r="R64" s="194"/>
      <c r="S64" s="194"/>
      <c r="T64" s="194"/>
      <c r="U64" s="197"/>
      <c r="W64" s="148">
        <f t="shared" si="1"/>
        <v>0</v>
      </c>
      <c r="X64" s="144">
        <f t="shared" si="2"/>
        <v>0</v>
      </c>
      <c r="Y64" s="144">
        <f t="shared" si="3"/>
        <v>0</v>
      </c>
      <c r="Z64" s="149">
        <f t="shared" si="4"/>
        <v>0</v>
      </c>
      <c r="AB64" s="148">
        <f t="shared" si="5"/>
        <v>0</v>
      </c>
      <c r="AC64" s="144">
        <f t="shared" si="6"/>
        <v>0</v>
      </c>
      <c r="AD64" s="144">
        <f t="shared" si="7"/>
        <v>0</v>
      </c>
      <c r="AE64" s="149">
        <f t="shared" si="8"/>
        <v>0</v>
      </c>
    </row>
    <row r="65" spans="1:31" ht="15" customHeight="1" x14ac:dyDescent="0.25">
      <c r="A65" s="136" t="str">
        <f>IF(ISBLANK('N1'!A65),"",'N1'!A65)</f>
        <v/>
      </c>
      <c r="B65" s="139" t="str">
        <f>IF(ISBLANK('N1'!B65),"",'N1'!B65)</f>
        <v/>
      </c>
      <c r="C65" s="237" t="str">
        <f>IF(ISBLANK('N1'!O65),"",'N1'!O65)</f>
        <v/>
      </c>
      <c r="D65" s="193"/>
      <c r="E65" s="194"/>
      <c r="F65" s="194"/>
      <c r="G65" s="194"/>
      <c r="H65" s="194"/>
      <c r="I65" s="194"/>
      <c r="J65" s="196"/>
      <c r="K65" s="483"/>
      <c r="L65" s="197"/>
      <c r="M65" s="195"/>
      <c r="N65" s="195"/>
      <c r="O65" s="195"/>
      <c r="P65" s="195"/>
      <c r="Q65" s="196"/>
      <c r="R65" s="194"/>
      <c r="S65" s="194"/>
      <c r="T65" s="194"/>
      <c r="U65" s="197"/>
      <c r="W65" s="148">
        <f t="shared" si="1"/>
        <v>0</v>
      </c>
      <c r="X65" s="144">
        <f t="shared" si="2"/>
        <v>0</v>
      </c>
      <c r="Y65" s="144">
        <f t="shared" si="3"/>
        <v>0</v>
      </c>
      <c r="Z65" s="149">
        <f t="shared" si="4"/>
        <v>0</v>
      </c>
      <c r="AB65" s="148">
        <f t="shared" si="5"/>
        <v>0</v>
      </c>
      <c r="AC65" s="144">
        <f t="shared" si="6"/>
        <v>0</v>
      </c>
      <c r="AD65" s="144">
        <f t="shared" si="7"/>
        <v>0</v>
      </c>
      <c r="AE65" s="149">
        <f t="shared" si="8"/>
        <v>0</v>
      </c>
    </row>
    <row r="66" spans="1:31" ht="15" customHeight="1" x14ac:dyDescent="0.25">
      <c r="A66" s="136" t="str">
        <f>IF(ISBLANK('N1'!A66),"",'N1'!A66)</f>
        <v/>
      </c>
      <c r="B66" s="139" t="str">
        <f>IF(ISBLANK('N1'!B66),"",'N1'!B66)</f>
        <v/>
      </c>
      <c r="C66" s="237" t="str">
        <f>IF(ISBLANK('N1'!O66),"",'N1'!O66)</f>
        <v/>
      </c>
      <c r="D66" s="193"/>
      <c r="E66" s="194"/>
      <c r="F66" s="194"/>
      <c r="G66" s="194"/>
      <c r="H66" s="194"/>
      <c r="I66" s="194"/>
      <c r="J66" s="196"/>
      <c r="K66" s="483"/>
      <c r="L66" s="197"/>
      <c r="M66" s="195"/>
      <c r="N66" s="195"/>
      <c r="O66" s="195"/>
      <c r="P66" s="195"/>
      <c r="Q66" s="196"/>
      <c r="R66" s="194"/>
      <c r="S66" s="194"/>
      <c r="T66" s="194"/>
      <c r="U66" s="197"/>
      <c r="W66" s="148">
        <f t="shared" si="1"/>
        <v>0</v>
      </c>
      <c r="X66" s="144">
        <f t="shared" si="2"/>
        <v>0</v>
      </c>
      <c r="Y66" s="144">
        <f t="shared" si="3"/>
        <v>0</v>
      </c>
      <c r="Z66" s="149">
        <f t="shared" si="4"/>
        <v>0</v>
      </c>
      <c r="AB66" s="148">
        <f t="shared" si="5"/>
        <v>0</v>
      </c>
      <c r="AC66" s="144">
        <f t="shared" si="6"/>
        <v>0</v>
      </c>
      <c r="AD66" s="144">
        <f t="shared" si="7"/>
        <v>0</v>
      </c>
      <c r="AE66" s="149">
        <f t="shared" si="8"/>
        <v>0</v>
      </c>
    </row>
    <row r="67" spans="1:31" ht="15" customHeight="1" x14ac:dyDescent="0.25">
      <c r="A67" s="136" t="str">
        <f>IF(ISBLANK('N1'!A67),"",'N1'!A67)</f>
        <v/>
      </c>
      <c r="B67" s="139" t="str">
        <f>IF(ISBLANK('N1'!B67),"",'N1'!B67)</f>
        <v/>
      </c>
      <c r="C67" s="237" t="str">
        <f>IF(ISBLANK('N1'!O67),"",'N1'!O67)</f>
        <v/>
      </c>
      <c r="D67" s="193"/>
      <c r="E67" s="194"/>
      <c r="F67" s="194"/>
      <c r="G67" s="194"/>
      <c r="H67" s="194"/>
      <c r="I67" s="194"/>
      <c r="J67" s="196"/>
      <c r="K67" s="483"/>
      <c r="L67" s="197"/>
      <c r="M67" s="195"/>
      <c r="N67" s="195"/>
      <c r="O67" s="195"/>
      <c r="P67" s="195"/>
      <c r="Q67" s="196"/>
      <c r="R67" s="194"/>
      <c r="S67" s="194"/>
      <c r="T67" s="194"/>
      <c r="U67" s="197"/>
      <c r="W67" s="148">
        <f t="shared" si="1"/>
        <v>0</v>
      </c>
      <c r="X67" s="144">
        <f t="shared" si="2"/>
        <v>0</v>
      </c>
      <c r="Y67" s="144">
        <f t="shared" si="3"/>
        <v>0</v>
      </c>
      <c r="Z67" s="149">
        <f t="shared" si="4"/>
        <v>0</v>
      </c>
      <c r="AB67" s="148">
        <f t="shared" si="5"/>
        <v>0</v>
      </c>
      <c r="AC67" s="144">
        <f t="shared" si="6"/>
        <v>0</v>
      </c>
      <c r="AD67" s="144">
        <f t="shared" si="7"/>
        <v>0</v>
      </c>
      <c r="AE67" s="149">
        <f t="shared" si="8"/>
        <v>0</v>
      </c>
    </row>
    <row r="68" spans="1:31" ht="15" customHeight="1" x14ac:dyDescent="0.25">
      <c r="A68" s="136" t="str">
        <f>IF(ISBLANK('N1'!A68),"",'N1'!A68)</f>
        <v/>
      </c>
      <c r="B68" s="139" t="str">
        <f>IF(ISBLANK('N1'!B68),"",'N1'!B68)</f>
        <v/>
      </c>
      <c r="C68" s="237" t="str">
        <f>IF(ISBLANK('N1'!O68),"",'N1'!O68)</f>
        <v/>
      </c>
      <c r="D68" s="193"/>
      <c r="E68" s="194"/>
      <c r="F68" s="194"/>
      <c r="G68" s="194"/>
      <c r="H68" s="194"/>
      <c r="I68" s="194"/>
      <c r="J68" s="196"/>
      <c r="K68" s="483"/>
      <c r="L68" s="197"/>
      <c r="M68" s="195"/>
      <c r="N68" s="195"/>
      <c r="O68" s="195"/>
      <c r="P68" s="195"/>
      <c r="Q68" s="196"/>
      <c r="R68" s="194"/>
      <c r="S68" s="194"/>
      <c r="T68" s="194"/>
      <c r="U68" s="197"/>
      <c r="W68" s="148">
        <f t="shared" si="1"/>
        <v>0</v>
      </c>
      <c r="X68" s="144">
        <f t="shared" si="2"/>
        <v>0</v>
      </c>
      <c r="Y68" s="144">
        <f t="shared" si="3"/>
        <v>0</v>
      </c>
      <c r="Z68" s="149">
        <f t="shared" si="4"/>
        <v>0</v>
      </c>
      <c r="AB68" s="148">
        <f t="shared" si="5"/>
        <v>0</v>
      </c>
      <c r="AC68" s="144">
        <f t="shared" si="6"/>
        <v>0</v>
      </c>
      <c r="AD68" s="144">
        <f t="shared" si="7"/>
        <v>0</v>
      </c>
      <c r="AE68" s="149">
        <f t="shared" si="8"/>
        <v>0</v>
      </c>
    </row>
    <row r="69" spans="1:31" ht="15" customHeight="1" x14ac:dyDescent="0.25">
      <c r="A69" s="136" t="str">
        <f>IF(ISBLANK('N1'!A69),"",'N1'!A69)</f>
        <v/>
      </c>
      <c r="B69" s="139" t="str">
        <f>IF(ISBLANK('N1'!B69),"",'N1'!B69)</f>
        <v/>
      </c>
      <c r="C69" s="237" t="str">
        <f>IF(ISBLANK('N1'!O69),"",'N1'!O69)</f>
        <v/>
      </c>
      <c r="D69" s="193"/>
      <c r="E69" s="194"/>
      <c r="F69" s="194"/>
      <c r="G69" s="194"/>
      <c r="H69" s="194"/>
      <c r="I69" s="194"/>
      <c r="J69" s="196"/>
      <c r="K69" s="483"/>
      <c r="L69" s="197"/>
      <c r="M69" s="195"/>
      <c r="N69" s="195"/>
      <c r="O69" s="195"/>
      <c r="P69" s="195"/>
      <c r="Q69" s="196"/>
      <c r="R69" s="194"/>
      <c r="S69" s="194"/>
      <c r="T69" s="194"/>
      <c r="U69" s="197"/>
      <c r="W69" s="148">
        <f t="shared" si="1"/>
        <v>0</v>
      </c>
      <c r="X69" s="144">
        <f t="shared" si="2"/>
        <v>0</v>
      </c>
      <c r="Y69" s="144">
        <f t="shared" si="3"/>
        <v>0</v>
      </c>
      <c r="Z69" s="149">
        <f t="shared" si="4"/>
        <v>0</v>
      </c>
      <c r="AB69" s="148">
        <f t="shared" si="5"/>
        <v>0</v>
      </c>
      <c r="AC69" s="144">
        <f t="shared" si="6"/>
        <v>0</v>
      </c>
      <c r="AD69" s="144">
        <f t="shared" si="7"/>
        <v>0</v>
      </c>
      <c r="AE69" s="149">
        <f t="shared" si="8"/>
        <v>0</v>
      </c>
    </row>
    <row r="70" spans="1:31" ht="15" customHeight="1" x14ac:dyDescent="0.25">
      <c r="A70" s="136" t="str">
        <f>IF(ISBLANK('N1'!A70),"",'N1'!A70)</f>
        <v/>
      </c>
      <c r="B70" s="139" t="str">
        <f>IF(ISBLANK('N1'!B70),"",'N1'!B70)</f>
        <v/>
      </c>
      <c r="C70" s="237" t="str">
        <f>IF(ISBLANK('N1'!O70),"",'N1'!O70)</f>
        <v/>
      </c>
      <c r="D70" s="193"/>
      <c r="E70" s="194"/>
      <c r="F70" s="194"/>
      <c r="G70" s="194"/>
      <c r="H70" s="194"/>
      <c r="I70" s="194"/>
      <c r="J70" s="196"/>
      <c r="K70" s="483"/>
      <c r="L70" s="197"/>
      <c r="M70" s="195"/>
      <c r="N70" s="195"/>
      <c r="O70" s="195"/>
      <c r="P70" s="195"/>
      <c r="Q70" s="196"/>
      <c r="R70" s="194"/>
      <c r="S70" s="194"/>
      <c r="T70" s="194"/>
      <c r="U70" s="197"/>
      <c r="W70" s="148">
        <f t="shared" si="1"/>
        <v>0</v>
      </c>
      <c r="X70" s="144">
        <f t="shared" si="2"/>
        <v>0</v>
      </c>
      <c r="Y70" s="144">
        <f t="shared" si="3"/>
        <v>0</v>
      </c>
      <c r="Z70" s="149">
        <f t="shared" si="4"/>
        <v>0</v>
      </c>
      <c r="AB70" s="148">
        <f t="shared" si="5"/>
        <v>0</v>
      </c>
      <c r="AC70" s="144">
        <f t="shared" si="6"/>
        <v>0</v>
      </c>
      <c r="AD70" s="144">
        <f t="shared" si="7"/>
        <v>0</v>
      </c>
      <c r="AE70" s="149">
        <f t="shared" si="8"/>
        <v>0</v>
      </c>
    </row>
    <row r="71" spans="1:31" ht="15" customHeight="1" x14ac:dyDescent="0.25">
      <c r="A71" s="136" t="str">
        <f>IF(ISBLANK('N1'!A71),"",'N1'!A71)</f>
        <v/>
      </c>
      <c r="B71" s="139" t="str">
        <f>IF(ISBLANK('N1'!B71),"",'N1'!B71)</f>
        <v/>
      </c>
      <c r="C71" s="237" t="str">
        <f>IF(ISBLANK('N1'!O71),"",'N1'!O71)</f>
        <v/>
      </c>
      <c r="D71" s="193"/>
      <c r="E71" s="194"/>
      <c r="F71" s="194"/>
      <c r="G71" s="194"/>
      <c r="H71" s="194"/>
      <c r="I71" s="194"/>
      <c r="J71" s="196"/>
      <c r="K71" s="483"/>
      <c r="L71" s="197"/>
      <c r="M71" s="195"/>
      <c r="N71" s="195"/>
      <c r="O71" s="195"/>
      <c r="P71" s="195"/>
      <c r="Q71" s="196"/>
      <c r="R71" s="194"/>
      <c r="S71" s="194"/>
      <c r="T71" s="194"/>
      <c r="U71" s="197"/>
      <c r="W71" s="148">
        <f t="shared" si="1"/>
        <v>0</v>
      </c>
      <c r="X71" s="144">
        <f t="shared" si="2"/>
        <v>0</v>
      </c>
      <c r="Y71" s="144">
        <f t="shared" si="3"/>
        <v>0</v>
      </c>
      <c r="Z71" s="149">
        <f t="shared" si="4"/>
        <v>0</v>
      </c>
      <c r="AB71" s="148">
        <f t="shared" si="5"/>
        <v>0</v>
      </c>
      <c r="AC71" s="144">
        <f t="shared" si="6"/>
        <v>0</v>
      </c>
      <c r="AD71" s="144">
        <f t="shared" si="7"/>
        <v>0</v>
      </c>
      <c r="AE71" s="149">
        <f t="shared" si="8"/>
        <v>0</v>
      </c>
    </row>
    <row r="72" spans="1:31" ht="15" customHeight="1" x14ac:dyDescent="0.25">
      <c r="A72" s="136" t="str">
        <f>IF(ISBLANK('N1'!A72),"",'N1'!A72)</f>
        <v/>
      </c>
      <c r="B72" s="139" t="str">
        <f>IF(ISBLANK('N1'!B72),"",'N1'!B72)</f>
        <v/>
      </c>
      <c r="C72" s="237" t="str">
        <f>IF(ISBLANK('N1'!O72),"",'N1'!O72)</f>
        <v/>
      </c>
      <c r="D72" s="193"/>
      <c r="E72" s="194"/>
      <c r="F72" s="194"/>
      <c r="G72" s="194"/>
      <c r="H72" s="194"/>
      <c r="I72" s="194"/>
      <c r="J72" s="196"/>
      <c r="K72" s="483"/>
      <c r="L72" s="197"/>
      <c r="M72" s="195"/>
      <c r="N72" s="195"/>
      <c r="O72" s="195"/>
      <c r="P72" s="195"/>
      <c r="Q72" s="196"/>
      <c r="R72" s="194"/>
      <c r="S72" s="194"/>
      <c r="T72" s="194"/>
      <c r="U72" s="197"/>
      <c r="W72" s="148">
        <f t="shared" si="1"/>
        <v>0</v>
      </c>
      <c r="X72" s="144">
        <f t="shared" si="2"/>
        <v>0</v>
      </c>
      <c r="Y72" s="144">
        <f t="shared" si="3"/>
        <v>0</v>
      </c>
      <c r="Z72" s="149">
        <f t="shared" si="4"/>
        <v>0</v>
      </c>
      <c r="AB72" s="148">
        <f t="shared" si="5"/>
        <v>0</v>
      </c>
      <c r="AC72" s="144">
        <f t="shared" si="6"/>
        <v>0</v>
      </c>
      <c r="AD72" s="144">
        <f t="shared" si="7"/>
        <v>0</v>
      </c>
      <c r="AE72" s="149">
        <f t="shared" si="8"/>
        <v>0</v>
      </c>
    </row>
    <row r="73" spans="1:31" ht="15" customHeight="1" x14ac:dyDescent="0.25">
      <c r="A73" s="136" t="str">
        <f>IF(ISBLANK('N1'!A73),"",'N1'!A73)</f>
        <v/>
      </c>
      <c r="B73" s="139" t="str">
        <f>IF(ISBLANK('N1'!B73),"",'N1'!B73)</f>
        <v/>
      </c>
      <c r="C73" s="237" t="str">
        <f>IF(ISBLANK('N1'!O73),"",'N1'!O73)</f>
        <v/>
      </c>
      <c r="D73" s="193"/>
      <c r="E73" s="194"/>
      <c r="F73" s="194"/>
      <c r="G73" s="194"/>
      <c r="H73" s="194"/>
      <c r="I73" s="194"/>
      <c r="J73" s="196"/>
      <c r="K73" s="483"/>
      <c r="L73" s="197"/>
      <c r="M73" s="195"/>
      <c r="N73" s="195"/>
      <c r="O73" s="195"/>
      <c r="P73" s="195"/>
      <c r="Q73" s="196"/>
      <c r="R73" s="194"/>
      <c r="S73" s="194"/>
      <c r="T73" s="194"/>
      <c r="U73" s="197"/>
      <c r="W73" s="148">
        <f t="shared" si="1"/>
        <v>0</v>
      </c>
      <c r="X73" s="144">
        <f t="shared" si="2"/>
        <v>0</v>
      </c>
      <c r="Y73" s="144">
        <f t="shared" si="3"/>
        <v>0</v>
      </c>
      <c r="Z73" s="149">
        <f t="shared" si="4"/>
        <v>0</v>
      </c>
      <c r="AB73" s="148">
        <f t="shared" si="5"/>
        <v>0</v>
      </c>
      <c r="AC73" s="144">
        <f t="shared" si="6"/>
        <v>0</v>
      </c>
      <c r="AD73" s="144">
        <f t="shared" si="7"/>
        <v>0</v>
      </c>
      <c r="AE73" s="149">
        <f t="shared" si="8"/>
        <v>0</v>
      </c>
    </row>
    <row r="74" spans="1:31" ht="15" customHeight="1" x14ac:dyDescent="0.25">
      <c r="A74" s="136" t="str">
        <f>IF(ISBLANK('N1'!A74),"",'N1'!A74)</f>
        <v/>
      </c>
      <c r="B74" s="139" t="str">
        <f>IF(ISBLANK('N1'!B74),"",'N1'!B74)</f>
        <v/>
      </c>
      <c r="C74" s="237" t="str">
        <f>IF(ISBLANK('N1'!O74),"",'N1'!O74)</f>
        <v/>
      </c>
      <c r="D74" s="193"/>
      <c r="E74" s="194"/>
      <c r="F74" s="194"/>
      <c r="G74" s="194"/>
      <c r="H74" s="194"/>
      <c r="I74" s="194"/>
      <c r="J74" s="196"/>
      <c r="K74" s="483"/>
      <c r="L74" s="197"/>
      <c r="M74" s="195"/>
      <c r="N74" s="195"/>
      <c r="O74" s="195"/>
      <c r="P74" s="195"/>
      <c r="Q74" s="196"/>
      <c r="R74" s="194"/>
      <c r="S74" s="194"/>
      <c r="T74" s="194"/>
      <c r="U74" s="197"/>
      <c r="W74" s="148">
        <f t="shared" si="1"/>
        <v>0</v>
      </c>
      <c r="X74" s="144">
        <f t="shared" si="2"/>
        <v>0</v>
      </c>
      <c r="Y74" s="144">
        <f t="shared" si="3"/>
        <v>0</v>
      </c>
      <c r="Z74" s="149">
        <f t="shared" si="4"/>
        <v>0</v>
      </c>
      <c r="AB74" s="148">
        <f t="shared" si="5"/>
        <v>0</v>
      </c>
      <c r="AC74" s="144">
        <f t="shared" si="6"/>
        <v>0</v>
      </c>
      <c r="AD74" s="144">
        <f t="shared" si="7"/>
        <v>0</v>
      </c>
      <c r="AE74" s="149">
        <f t="shared" si="8"/>
        <v>0</v>
      </c>
    </row>
    <row r="75" spans="1:31" ht="15" customHeight="1" x14ac:dyDescent="0.25">
      <c r="A75" s="136" t="str">
        <f>IF(ISBLANK('N1'!A75),"",'N1'!A75)</f>
        <v/>
      </c>
      <c r="B75" s="139" t="str">
        <f>IF(ISBLANK('N1'!B75),"",'N1'!B75)</f>
        <v/>
      </c>
      <c r="C75" s="237" t="str">
        <f>IF(ISBLANK('N1'!O75),"",'N1'!O75)</f>
        <v/>
      </c>
      <c r="D75" s="193"/>
      <c r="E75" s="194"/>
      <c r="F75" s="194"/>
      <c r="G75" s="194"/>
      <c r="H75" s="194"/>
      <c r="I75" s="194"/>
      <c r="J75" s="196"/>
      <c r="K75" s="483"/>
      <c r="L75" s="197"/>
      <c r="M75" s="195"/>
      <c r="N75" s="195"/>
      <c r="O75" s="195"/>
      <c r="P75" s="195"/>
      <c r="Q75" s="196"/>
      <c r="R75" s="194"/>
      <c r="S75" s="194"/>
      <c r="T75" s="194"/>
      <c r="U75" s="197"/>
      <c r="W75" s="148">
        <f t="shared" si="1"/>
        <v>0</v>
      </c>
      <c r="X75" s="144">
        <f t="shared" si="2"/>
        <v>0</v>
      </c>
      <c r="Y75" s="144">
        <f t="shared" si="3"/>
        <v>0</v>
      </c>
      <c r="Z75" s="149">
        <f t="shared" si="4"/>
        <v>0</v>
      </c>
      <c r="AB75" s="148">
        <f t="shared" si="5"/>
        <v>0</v>
      </c>
      <c r="AC75" s="144">
        <f t="shared" si="6"/>
        <v>0</v>
      </c>
      <c r="AD75" s="144">
        <f t="shared" si="7"/>
        <v>0</v>
      </c>
      <c r="AE75" s="149">
        <f t="shared" si="8"/>
        <v>0</v>
      </c>
    </row>
    <row r="76" spans="1:31" ht="15" customHeight="1" x14ac:dyDescent="0.25">
      <c r="A76" s="136" t="str">
        <f>IF(ISBLANK('N1'!A76),"",'N1'!A76)</f>
        <v/>
      </c>
      <c r="B76" s="139" t="str">
        <f>IF(ISBLANK('N1'!B76),"",'N1'!B76)</f>
        <v/>
      </c>
      <c r="C76" s="237" t="str">
        <f>IF(ISBLANK('N1'!O76),"",'N1'!O76)</f>
        <v/>
      </c>
      <c r="D76" s="193"/>
      <c r="E76" s="194"/>
      <c r="F76" s="194"/>
      <c r="G76" s="194"/>
      <c r="H76" s="194"/>
      <c r="I76" s="194"/>
      <c r="J76" s="196"/>
      <c r="K76" s="483"/>
      <c r="L76" s="197"/>
      <c r="M76" s="195"/>
      <c r="N76" s="195"/>
      <c r="O76" s="195"/>
      <c r="P76" s="195"/>
      <c r="Q76" s="196"/>
      <c r="R76" s="194"/>
      <c r="S76" s="194"/>
      <c r="T76" s="194"/>
      <c r="U76" s="197"/>
      <c r="W76" s="148">
        <f t="shared" si="1"/>
        <v>0</v>
      </c>
      <c r="X76" s="144">
        <f t="shared" si="2"/>
        <v>0</v>
      </c>
      <c r="Y76" s="144">
        <f t="shared" si="3"/>
        <v>0</v>
      </c>
      <c r="Z76" s="149">
        <f t="shared" si="4"/>
        <v>0</v>
      </c>
      <c r="AB76" s="148">
        <f t="shared" si="5"/>
        <v>0</v>
      </c>
      <c r="AC76" s="144">
        <f t="shared" si="6"/>
        <v>0</v>
      </c>
      <c r="AD76" s="144">
        <f t="shared" si="7"/>
        <v>0</v>
      </c>
      <c r="AE76" s="149">
        <f t="shared" si="8"/>
        <v>0</v>
      </c>
    </row>
    <row r="77" spans="1:31" ht="15" customHeight="1" x14ac:dyDescent="0.25">
      <c r="A77" s="136" t="str">
        <f>IF(ISBLANK('N1'!A77),"",'N1'!A77)</f>
        <v/>
      </c>
      <c r="B77" s="139" t="str">
        <f>IF(ISBLANK('N1'!B77),"",'N1'!B77)</f>
        <v/>
      </c>
      <c r="C77" s="237" t="str">
        <f>IF(ISBLANK('N1'!O77),"",'N1'!O77)</f>
        <v/>
      </c>
      <c r="D77" s="193"/>
      <c r="E77" s="194"/>
      <c r="F77" s="194"/>
      <c r="G77" s="194"/>
      <c r="H77" s="194"/>
      <c r="I77" s="194"/>
      <c r="J77" s="196"/>
      <c r="K77" s="483"/>
      <c r="L77" s="197"/>
      <c r="M77" s="195"/>
      <c r="N77" s="195"/>
      <c r="O77" s="195"/>
      <c r="P77" s="195"/>
      <c r="Q77" s="196"/>
      <c r="R77" s="194"/>
      <c r="S77" s="194"/>
      <c r="T77" s="194"/>
      <c r="U77" s="197"/>
      <c r="W77" s="148">
        <f t="shared" si="1"/>
        <v>0</v>
      </c>
      <c r="X77" s="144">
        <f t="shared" si="2"/>
        <v>0</v>
      </c>
      <c r="Y77" s="144">
        <f t="shared" si="3"/>
        <v>0</v>
      </c>
      <c r="Z77" s="149">
        <f t="shared" si="4"/>
        <v>0</v>
      </c>
      <c r="AB77" s="148">
        <f t="shared" si="5"/>
        <v>0</v>
      </c>
      <c r="AC77" s="144">
        <f t="shared" si="6"/>
        <v>0</v>
      </c>
      <c r="AD77" s="144">
        <f t="shared" si="7"/>
        <v>0</v>
      </c>
      <c r="AE77" s="149">
        <f t="shared" si="8"/>
        <v>0</v>
      </c>
    </row>
    <row r="78" spans="1:31" ht="15" customHeight="1" x14ac:dyDescent="0.25">
      <c r="A78" s="136" t="str">
        <f>IF(ISBLANK('N1'!A78),"",'N1'!A78)</f>
        <v/>
      </c>
      <c r="B78" s="139" t="str">
        <f>IF(ISBLANK('N1'!B78),"",'N1'!B78)</f>
        <v/>
      </c>
      <c r="C78" s="237" t="str">
        <f>IF(ISBLANK('N1'!O78),"",'N1'!O78)</f>
        <v/>
      </c>
      <c r="D78" s="193"/>
      <c r="E78" s="194"/>
      <c r="F78" s="194"/>
      <c r="G78" s="194"/>
      <c r="H78" s="194"/>
      <c r="I78" s="194"/>
      <c r="J78" s="196"/>
      <c r="K78" s="483"/>
      <c r="L78" s="197"/>
      <c r="M78" s="195"/>
      <c r="N78" s="195"/>
      <c r="O78" s="195"/>
      <c r="P78" s="195"/>
      <c r="Q78" s="196"/>
      <c r="R78" s="194"/>
      <c r="S78" s="194"/>
      <c r="T78" s="194"/>
      <c r="U78" s="197"/>
      <c r="W78" s="148">
        <f t="shared" si="1"/>
        <v>0</v>
      </c>
      <c r="X78" s="144">
        <f t="shared" si="2"/>
        <v>0</v>
      </c>
      <c r="Y78" s="144">
        <f t="shared" si="3"/>
        <v>0</v>
      </c>
      <c r="Z78" s="149">
        <f t="shared" si="4"/>
        <v>0</v>
      </c>
      <c r="AB78" s="148">
        <f t="shared" si="5"/>
        <v>0</v>
      </c>
      <c r="AC78" s="144">
        <f t="shared" si="6"/>
        <v>0</v>
      </c>
      <c r="AD78" s="144">
        <f t="shared" si="7"/>
        <v>0</v>
      </c>
      <c r="AE78" s="149">
        <f t="shared" si="8"/>
        <v>0</v>
      </c>
    </row>
    <row r="79" spans="1:31" ht="15" customHeight="1" x14ac:dyDescent="0.25">
      <c r="A79" s="136" t="str">
        <f>IF(ISBLANK('N1'!A79),"",'N1'!A79)</f>
        <v/>
      </c>
      <c r="B79" s="139" t="str">
        <f>IF(ISBLANK('N1'!B79),"",'N1'!B79)</f>
        <v/>
      </c>
      <c r="C79" s="237" t="str">
        <f>IF(ISBLANK('N1'!O79),"",'N1'!O79)</f>
        <v/>
      </c>
      <c r="D79" s="193"/>
      <c r="E79" s="194"/>
      <c r="F79" s="194"/>
      <c r="G79" s="194"/>
      <c r="H79" s="194"/>
      <c r="I79" s="194"/>
      <c r="J79" s="196"/>
      <c r="K79" s="483"/>
      <c r="L79" s="197"/>
      <c r="M79" s="195"/>
      <c r="N79" s="195"/>
      <c r="O79" s="195"/>
      <c r="P79" s="195"/>
      <c r="Q79" s="196"/>
      <c r="R79" s="194"/>
      <c r="S79" s="194"/>
      <c r="T79" s="194"/>
      <c r="U79" s="197"/>
      <c r="W79" s="148">
        <f t="shared" si="1"/>
        <v>0</v>
      </c>
      <c r="X79" s="144">
        <f t="shared" si="2"/>
        <v>0</v>
      </c>
      <c r="Y79" s="144">
        <f t="shared" si="3"/>
        <v>0</v>
      </c>
      <c r="Z79" s="149">
        <f t="shared" si="4"/>
        <v>0</v>
      </c>
      <c r="AB79" s="148">
        <f t="shared" si="5"/>
        <v>0</v>
      </c>
      <c r="AC79" s="144">
        <f t="shared" si="6"/>
        <v>0</v>
      </c>
      <c r="AD79" s="144">
        <f t="shared" si="7"/>
        <v>0</v>
      </c>
      <c r="AE79" s="149">
        <f t="shared" si="8"/>
        <v>0</v>
      </c>
    </row>
    <row r="80" spans="1:31" ht="15" customHeight="1" x14ac:dyDescent="0.25">
      <c r="A80" s="136" t="str">
        <f>IF(ISBLANK('N1'!A80),"",'N1'!A80)</f>
        <v/>
      </c>
      <c r="B80" s="139" t="str">
        <f>IF(ISBLANK('N1'!B80),"",'N1'!B80)</f>
        <v/>
      </c>
      <c r="C80" s="237" t="str">
        <f>IF(ISBLANK('N1'!O80),"",'N1'!O80)</f>
        <v/>
      </c>
      <c r="D80" s="193"/>
      <c r="E80" s="194"/>
      <c r="F80" s="194"/>
      <c r="G80" s="194"/>
      <c r="H80" s="194"/>
      <c r="I80" s="194"/>
      <c r="J80" s="196"/>
      <c r="K80" s="483"/>
      <c r="L80" s="197"/>
      <c r="M80" s="195"/>
      <c r="N80" s="195"/>
      <c r="O80" s="195"/>
      <c r="P80" s="195"/>
      <c r="Q80" s="196"/>
      <c r="R80" s="194"/>
      <c r="S80" s="194"/>
      <c r="T80" s="194"/>
      <c r="U80" s="197"/>
      <c r="W80" s="148">
        <f t="shared" si="1"/>
        <v>0</v>
      </c>
      <c r="X80" s="144">
        <f t="shared" si="2"/>
        <v>0</v>
      </c>
      <c r="Y80" s="144">
        <f t="shared" si="3"/>
        <v>0</v>
      </c>
      <c r="Z80" s="149">
        <f t="shared" si="4"/>
        <v>0</v>
      </c>
      <c r="AB80" s="148">
        <f t="shared" si="5"/>
        <v>0</v>
      </c>
      <c r="AC80" s="144">
        <f t="shared" si="6"/>
        <v>0</v>
      </c>
      <c r="AD80" s="144">
        <f t="shared" si="7"/>
        <v>0</v>
      </c>
      <c r="AE80" s="149">
        <f t="shared" si="8"/>
        <v>0</v>
      </c>
    </row>
    <row r="81" spans="1:31" ht="15" customHeight="1" x14ac:dyDescent="0.25">
      <c r="A81" s="136" t="str">
        <f>IF(ISBLANK('N1'!A81),"",'N1'!A81)</f>
        <v/>
      </c>
      <c r="B81" s="139" t="str">
        <f>IF(ISBLANK('N1'!B81),"",'N1'!B81)</f>
        <v/>
      </c>
      <c r="C81" s="237" t="str">
        <f>IF(ISBLANK('N1'!O81),"",'N1'!O81)</f>
        <v/>
      </c>
      <c r="D81" s="193"/>
      <c r="E81" s="194"/>
      <c r="F81" s="194"/>
      <c r="G81" s="194"/>
      <c r="H81" s="194"/>
      <c r="I81" s="194"/>
      <c r="J81" s="196"/>
      <c r="K81" s="483"/>
      <c r="L81" s="197"/>
      <c r="M81" s="195"/>
      <c r="N81" s="195"/>
      <c r="O81" s="195"/>
      <c r="P81" s="195"/>
      <c r="Q81" s="196"/>
      <c r="R81" s="194"/>
      <c r="S81" s="194"/>
      <c r="T81" s="194"/>
      <c r="U81" s="197"/>
      <c r="W81" s="148">
        <f t="shared" si="1"/>
        <v>0</v>
      </c>
      <c r="X81" s="144">
        <f t="shared" si="2"/>
        <v>0</v>
      </c>
      <c r="Y81" s="144">
        <f t="shared" si="3"/>
        <v>0</v>
      </c>
      <c r="Z81" s="149">
        <f t="shared" si="4"/>
        <v>0</v>
      </c>
      <c r="AB81" s="148">
        <f t="shared" si="5"/>
        <v>0</v>
      </c>
      <c r="AC81" s="144">
        <f t="shared" si="6"/>
        <v>0</v>
      </c>
      <c r="AD81" s="144">
        <f t="shared" si="7"/>
        <v>0</v>
      </c>
      <c r="AE81" s="149">
        <f t="shared" si="8"/>
        <v>0</v>
      </c>
    </row>
    <row r="82" spans="1:31" ht="15" customHeight="1" x14ac:dyDescent="0.25">
      <c r="A82" s="136" t="str">
        <f>IF(ISBLANK('N1'!A82),"",'N1'!A82)</f>
        <v/>
      </c>
      <c r="B82" s="139" t="str">
        <f>IF(ISBLANK('N1'!B82),"",'N1'!B82)</f>
        <v/>
      </c>
      <c r="C82" s="237" t="str">
        <f>IF(ISBLANK('N1'!O82),"",'N1'!O82)</f>
        <v/>
      </c>
      <c r="D82" s="193"/>
      <c r="E82" s="194"/>
      <c r="F82" s="194"/>
      <c r="G82" s="194"/>
      <c r="H82" s="194"/>
      <c r="I82" s="194"/>
      <c r="J82" s="196"/>
      <c r="K82" s="483"/>
      <c r="L82" s="197"/>
      <c r="M82" s="195"/>
      <c r="N82" s="195"/>
      <c r="O82" s="195"/>
      <c r="P82" s="195"/>
      <c r="Q82" s="196"/>
      <c r="R82" s="194"/>
      <c r="S82" s="194"/>
      <c r="T82" s="194"/>
      <c r="U82" s="197"/>
      <c r="W82" s="148">
        <f t="shared" ref="W82:W145" si="9">SUM(D82:I82)</f>
        <v>0</v>
      </c>
      <c r="X82" s="144">
        <f t="shared" ref="X82:X145" si="10">SUM(J82:L82)</f>
        <v>0</v>
      </c>
      <c r="Y82" s="144">
        <f t="shared" ref="Y82:Y145" si="11">SUM(M82:P82)</f>
        <v>0</v>
      </c>
      <c r="Z82" s="149">
        <f t="shared" ref="Z82:Z145" si="12">SUM(Q82:U82)</f>
        <v>0</v>
      </c>
      <c r="AB82" s="148">
        <f t="shared" ref="AB82:AB145" si="13">IF(C82="",W82,C82-W82)</f>
        <v>0</v>
      </c>
      <c r="AC82" s="144">
        <f t="shared" ref="AC82:AC145" si="14">IF(C82="",X82,C82-X82)</f>
        <v>0</v>
      </c>
      <c r="AD82" s="144">
        <f t="shared" ref="AD82:AD145" si="15">IF(C82="",Y82,C82-Y82)</f>
        <v>0</v>
      </c>
      <c r="AE82" s="149">
        <f t="shared" ref="AE82:AE145" si="16">IF(C82="",Z82,C82-Z82)</f>
        <v>0</v>
      </c>
    </row>
    <row r="83" spans="1:31" ht="15" customHeight="1" x14ac:dyDescent="0.25">
      <c r="A83" s="136" t="str">
        <f>IF(ISBLANK('N1'!A83),"",'N1'!A83)</f>
        <v/>
      </c>
      <c r="B83" s="139" t="str">
        <f>IF(ISBLANK('N1'!B83),"",'N1'!B83)</f>
        <v/>
      </c>
      <c r="C83" s="237" t="str">
        <f>IF(ISBLANK('N1'!O83),"",'N1'!O83)</f>
        <v/>
      </c>
      <c r="D83" s="193"/>
      <c r="E83" s="194"/>
      <c r="F83" s="194"/>
      <c r="G83" s="194"/>
      <c r="H83" s="194"/>
      <c r="I83" s="194"/>
      <c r="J83" s="196"/>
      <c r="K83" s="483"/>
      <c r="L83" s="197"/>
      <c r="M83" s="195"/>
      <c r="N83" s="195"/>
      <c r="O83" s="195"/>
      <c r="P83" s="195"/>
      <c r="Q83" s="196"/>
      <c r="R83" s="194"/>
      <c r="S83" s="194"/>
      <c r="T83" s="194"/>
      <c r="U83" s="197"/>
      <c r="W83" s="148">
        <f t="shared" si="9"/>
        <v>0</v>
      </c>
      <c r="X83" s="144">
        <f t="shared" si="10"/>
        <v>0</v>
      </c>
      <c r="Y83" s="144">
        <f t="shared" si="11"/>
        <v>0</v>
      </c>
      <c r="Z83" s="149">
        <f t="shared" si="12"/>
        <v>0</v>
      </c>
      <c r="AB83" s="148">
        <f t="shared" si="13"/>
        <v>0</v>
      </c>
      <c r="AC83" s="144">
        <f t="shared" si="14"/>
        <v>0</v>
      </c>
      <c r="AD83" s="144">
        <f t="shared" si="15"/>
        <v>0</v>
      </c>
      <c r="AE83" s="149">
        <f t="shared" si="16"/>
        <v>0</v>
      </c>
    </row>
    <row r="84" spans="1:31" ht="15" customHeight="1" x14ac:dyDescent="0.25">
      <c r="A84" s="136" t="str">
        <f>IF(ISBLANK('N1'!A84),"",'N1'!A84)</f>
        <v/>
      </c>
      <c r="B84" s="139" t="str">
        <f>IF(ISBLANK('N1'!B84),"",'N1'!B84)</f>
        <v/>
      </c>
      <c r="C84" s="237" t="str">
        <f>IF(ISBLANK('N1'!O84),"",'N1'!O84)</f>
        <v/>
      </c>
      <c r="D84" s="193"/>
      <c r="E84" s="194"/>
      <c r="F84" s="194"/>
      <c r="G84" s="194"/>
      <c r="H84" s="194"/>
      <c r="I84" s="194"/>
      <c r="J84" s="196"/>
      <c r="K84" s="483"/>
      <c r="L84" s="197"/>
      <c r="M84" s="195"/>
      <c r="N84" s="195"/>
      <c r="O84" s="195"/>
      <c r="P84" s="195"/>
      <c r="Q84" s="196"/>
      <c r="R84" s="194"/>
      <c r="S84" s="194"/>
      <c r="T84" s="194"/>
      <c r="U84" s="197"/>
      <c r="W84" s="148">
        <f t="shared" si="9"/>
        <v>0</v>
      </c>
      <c r="X84" s="144">
        <f t="shared" si="10"/>
        <v>0</v>
      </c>
      <c r="Y84" s="144">
        <f t="shared" si="11"/>
        <v>0</v>
      </c>
      <c r="Z84" s="149">
        <f t="shared" si="12"/>
        <v>0</v>
      </c>
      <c r="AB84" s="148">
        <f t="shared" si="13"/>
        <v>0</v>
      </c>
      <c r="AC84" s="144">
        <f t="shared" si="14"/>
        <v>0</v>
      </c>
      <c r="AD84" s="144">
        <f t="shared" si="15"/>
        <v>0</v>
      </c>
      <c r="AE84" s="149">
        <f t="shared" si="16"/>
        <v>0</v>
      </c>
    </row>
    <row r="85" spans="1:31" ht="15" customHeight="1" x14ac:dyDescent="0.25">
      <c r="A85" s="136" t="str">
        <f>IF(ISBLANK('N1'!A85),"",'N1'!A85)</f>
        <v/>
      </c>
      <c r="B85" s="139" t="str">
        <f>IF(ISBLANK('N1'!B85),"",'N1'!B85)</f>
        <v/>
      </c>
      <c r="C85" s="237" t="str">
        <f>IF(ISBLANK('N1'!O85),"",'N1'!O85)</f>
        <v/>
      </c>
      <c r="D85" s="193"/>
      <c r="E85" s="194"/>
      <c r="F85" s="194"/>
      <c r="G85" s="194"/>
      <c r="H85" s="194"/>
      <c r="I85" s="194"/>
      <c r="J85" s="196"/>
      <c r="K85" s="483"/>
      <c r="L85" s="197"/>
      <c r="M85" s="195"/>
      <c r="N85" s="195"/>
      <c r="O85" s="195"/>
      <c r="P85" s="195"/>
      <c r="Q85" s="196"/>
      <c r="R85" s="194"/>
      <c r="S85" s="194"/>
      <c r="T85" s="194"/>
      <c r="U85" s="197"/>
      <c r="W85" s="148">
        <f t="shared" si="9"/>
        <v>0</v>
      </c>
      <c r="X85" s="144">
        <f t="shared" si="10"/>
        <v>0</v>
      </c>
      <c r="Y85" s="144">
        <f t="shared" si="11"/>
        <v>0</v>
      </c>
      <c r="Z85" s="149">
        <f t="shared" si="12"/>
        <v>0</v>
      </c>
      <c r="AB85" s="148">
        <f t="shared" si="13"/>
        <v>0</v>
      </c>
      <c r="AC85" s="144">
        <f t="shared" si="14"/>
        <v>0</v>
      </c>
      <c r="AD85" s="144">
        <f t="shared" si="15"/>
        <v>0</v>
      </c>
      <c r="AE85" s="149">
        <f t="shared" si="16"/>
        <v>0</v>
      </c>
    </row>
    <row r="86" spans="1:31" ht="15" customHeight="1" x14ac:dyDescent="0.25">
      <c r="A86" s="136" t="str">
        <f>IF(ISBLANK('N1'!A86),"",'N1'!A86)</f>
        <v/>
      </c>
      <c r="B86" s="139" t="str">
        <f>IF(ISBLANK('N1'!B86),"",'N1'!B86)</f>
        <v/>
      </c>
      <c r="C86" s="237" t="str">
        <f>IF(ISBLANK('N1'!O86),"",'N1'!O86)</f>
        <v/>
      </c>
      <c r="D86" s="193"/>
      <c r="E86" s="194"/>
      <c r="F86" s="194"/>
      <c r="G86" s="194"/>
      <c r="H86" s="194"/>
      <c r="I86" s="194"/>
      <c r="J86" s="196"/>
      <c r="K86" s="483"/>
      <c r="L86" s="197"/>
      <c r="M86" s="195"/>
      <c r="N86" s="195"/>
      <c r="O86" s="195"/>
      <c r="P86" s="195"/>
      <c r="Q86" s="196"/>
      <c r="R86" s="194"/>
      <c r="S86" s="194"/>
      <c r="T86" s="194"/>
      <c r="U86" s="197"/>
      <c r="W86" s="148">
        <f t="shared" si="9"/>
        <v>0</v>
      </c>
      <c r="X86" s="144">
        <f t="shared" si="10"/>
        <v>0</v>
      </c>
      <c r="Y86" s="144">
        <f t="shared" si="11"/>
        <v>0</v>
      </c>
      <c r="Z86" s="149">
        <f t="shared" si="12"/>
        <v>0</v>
      </c>
      <c r="AB86" s="148">
        <f t="shared" si="13"/>
        <v>0</v>
      </c>
      <c r="AC86" s="144">
        <f t="shared" si="14"/>
        <v>0</v>
      </c>
      <c r="AD86" s="144">
        <f t="shared" si="15"/>
        <v>0</v>
      </c>
      <c r="AE86" s="149">
        <f t="shared" si="16"/>
        <v>0</v>
      </c>
    </row>
    <row r="87" spans="1:31" ht="15" customHeight="1" x14ac:dyDescent="0.25">
      <c r="A87" s="136" t="str">
        <f>IF(ISBLANK('N1'!A87),"",'N1'!A87)</f>
        <v/>
      </c>
      <c r="B87" s="139" t="str">
        <f>IF(ISBLANK('N1'!B87),"",'N1'!B87)</f>
        <v/>
      </c>
      <c r="C87" s="237" t="str">
        <f>IF(ISBLANK('N1'!O87),"",'N1'!O87)</f>
        <v/>
      </c>
      <c r="D87" s="193"/>
      <c r="E87" s="194"/>
      <c r="F87" s="194"/>
      <c r="G87" s="194"/>
      <c r="H87" s="194"/>
      <c r="I87" s="194"/>
      <c r="J87" s="196"/>
      <c r="K87" s="483"/>
      <c r="L87" s="197"/>
      <c r="M87" s="195"/>
      <c r="N87" s="195"/>
      <c r="O87" s="195"/>
      <c r="P87" s="195"/>
      <c r="Q87" s="196"/>
      <c r="R87" s="194"/>
      <c r="S87" s="194"/>
      <c r="T87" s="194"/>
      <c r="U87" s="197"/>
      <c r="W87" s="148">
        <f t="shared" si="9"/>
        <v>0</v>
      </c>
      <c r="X87" s="144">
        <f t="shared" si="10"/>
        <v>0</v>
      </c>
      <c r="Y87" s="144">
        <f t="shared" si="11"/>
        <v>0</v>
      </c>
      <c r="Z87" s="149">
        <f t="shared" si="12"/>
        <v>0</v>
      </c>
      <c r="AB87" s="148">
        <f t="shared" si="13"/>
        <v>0</v>
      </c>
      <c r="AC87" s="144">
        <f t="shared" si="14"/>
        <v>0</v>
      </c>
      <c r="AD87" s="144">
        <f t="shared" si="15"/>
        <v>0</v>
      </c>
      <c r="AE87" s="149">
        <f t="shared" si="16"/>
        <v>0</v>
      </c>
    </row>
    <row r="88" spans="1:31" ht="15" customHeight="1" x14ac:dyDescent="0.25">
      <c r="A88" s="136" t="str">
        <f>IF(ISBLANK('N1'!A88),"",'N1'!A88)</f>
        <v/>
      </c>
      <c r="B88" s="139" t="str">
        <f>IF(ISBLANK('N1'!B88),"",'N1'!B88)</f>
        <v/>
      </c>
      <c r="C88" s="237" t="str">
        <f>IF(ISBLANK('N1'!O88),"",'N1'!O88)</f>
        <v/>
      </c>
      <c r="D88" s="193"/>
      <c r="E88" s="194"/>
      <c r="F88" s="194"/>
      <c r="G88" s="194"/>
      <c r="H88" s="194"/>
      <c r="I88" s="194"/>
      <c r="J88" s="196"/>
      <c r="K88" s="483"/>
      <c r="L88" s="197"/>
      <c r="M88" s="195"/>
      <c r="N88" s="195"/>
      <c r="O88" s="195"/>
      <c r="P88" s="195"/>
      <c r="Q88" s="196"/>
      <c r="R88" s="194"/>
      <c r="S88" s="194"/>
      <c r="T88" s="194"/>
      <c r="U88" s="197"/>
      <c r="W88" s="148">
        <f t="shared" si="9"/>
        <v>0</v>
      </c>
      <c r="X88" s="144">
        <f t="shared" si="10"/>
        <v>0</v>
      </c>
      <c r="Y88" s="144">
        <f t="shared" si="11"/>
        <v>0</v>
      </c>
      <c r="Z88" s="149">
        <f t="shared" si="12"/>
        <v>0</v>
      </c>
      <c r="AB88" s="148">
        <f t="shared" si="13"/>
        <v>0</v>
      </c>
      <c r="AC88" s="144">
        <f t="shared" si="14"/>
        <v>0</v>
      </c>
      <c r="AD88" s="144">
        <f t="shared" si="15"/>
        <v>0</v>
      </c>
      <c r="AE88" s="149">
        <f t="shared" si="16"/>
        <v>0</v>
      </c>
    </row>
    <row r="89" spans="1:31" ht="15" customHeight="1" x14ac:dyDescent="0.25">
      <c r="A89" s="136" t="str">
        <f>IF(ISBLANK('N1'!A89),"",'N1'!A89)</f>
        <v/>
      </c>
      <c r="B89" s="139" t="str">
        <f>IF(ISBLANK('N1'!B89),"",'N1'!B89)</f>
        <v/>
      </c>
      <c r="C89" s="237" t="str">
        <f>IF(ISBLANK('N1'!O89),"",'N1'!O89)</f>
        <v/>
      </c>
      <c r="D89" s="193"/>
      <c r="E89" s="194"/>
      <c r="F89" s="194"/>
      <c r="G89" s="194"/>
      <c r="H89" s="194"/>
      <c r="I89" s="194"/>
      <c r="J89" s="196"/>
      <c r="K89" s="483"/>
      <c r="L89" s="197"/>
      <c r="M89" s="195"/>
      <c r="N89" s="195"/>
      <c r="O89" s="195"/>
      <c r="P89" s="195"/>
      <c r="Q89" s="196"/>
      <c r="R89" s="194"/>
      <c r="S89" s="194"/>
      <c r="T89" s="194"/>
      <c r="U89" s="197"/>
      <c r="W89" s="148">
        <f t="shared" si="9"/>
        <v>0</v>
      </c>
      <c r="X89" s="144">
        <f t="shared" si="10"/>
        <v>0</v>
      </c>
      <c r="Y89" s="144">
        <f t="shared" si="11"/>
        <v>0</v>
      </c>
      <c r="Z89" s="149">
        <f t="shared" si="12"/>
        <v>0</v>
      </c>
      <c r="AB89" s="148">
        <f t="shared" si="13"/>
        <v>0</v>
      </c>
      <c r="AC89" s="144">
        <f t="shared" si="14"/>
        <v>0</v>
      </c>
      <c r="AD89" s="144">
        <f t="shared" si="15"/>
        <v>0</v>
      </c>
      <c r="AE89" s="149">
        <f t="shared" si="16"/>
        <v>0</v>
      </c>
    </row>
    <row r="90" spans="1:31" ht="15" customHeight="1" x14ac:dyDescent="0.25">
      <c r="A90" s="136" t="str">
        <f>IF(ISBLANK('N1'!A90),"",'N1'!A90)</f>
        <v/>
      </c>
      <c r="B90" s="139" t="str">
        <f>IF(ISBLANK('N1'!B90),"",'N1'!B90)</f>
        <v/>
      </c>
      <c r="C90" s="237" t="str">
        <f>IF(ISBLANK('N1'!O90),"",'N1'!O90)</f>
        <v/>
      </c>
      <c r="D90" s="193"/>
      <c r="E90" s="194"/>
      <c r="F90" s="194"/>
      <c r="G90" s="194"/>
      <c r="H90" s="194"/>
      <c r="I90" s="194"/>
      <c r="J90" s="196"/>
      <c r="K90" s="483"/>
      <c r="L90" s="197"/>
      <c r="M90" s="195"/>
      <c r="N90" s="195"/>
      <c r="O90" s="195"/>
      <c r="P90" s="195"/>
      <c r="Q90" s="196"/>
      <c r="R90" s="194"/>
      <c r="S90" s="194"/>
      <c r="T90" s="194"/>
      <c r="U90" s="197"/>
      <c r="W90" s="148">
        <f t="shared" si="9"/>
        <v>0</v>
      </c>
      <c r="X90" s="144">
        <f t="shared" si="10"/>
        <v>0</v>
      </c>
      <c r="Y90" s="144">
        <f t="shared" si="11"/>
        <v>0</v>
      </c>
      <c r="Z90" s="149">
        <f t="shared" si="12"/>
        <v>0</v>
      </c>
      <c r="AB90" s="148">
        <f t="shared" si="13"/>
        <v>0</v>
      </c>
      <c r="AC90" s="144">
        <f t="shared" si="14"/>
        <v>0</v>
      </c>
      <c r="AD90" s="144">
        <f t="shared" si="15"/>
        <v>0</v>
      </c>
      <c r="AE90" s="149">
        <f t="shared" si="16"/>
        <v>0</v>
      </c>
    </row>
    <row r="91" spans="1:31" ht="15" customHeight="1" x14ac:dyDescent="0.25">
      <c r="A91" s="136" t="str">
        <f>IF(ISBLANK('N1'!A91),"",'N1'!A91)</f>
        <v/>
      </c>
      <c r="B91" s="139" t="str">
        <f>IF(ISBLANK('N1'!B91),"",'N1'!B91)</f>
        <v/>
      </c>
      <c r="C91" s="237" t="str">
        <f>IF(ISBLANK('N1'!O91),"",'N1'!O91)</f>
        <v/>
      </c>
      <c r="D91" s="193"/>
      <c r="E91" s="194"/>
      <c r="F91" s="194"/>
      <c r="G91" s="194"/>
      <c r="H91" s="194"/>
      <c r="I91" s="194"/>
      <c r="J91" s="196"/>
      <c r="K91" s="483"/>
      <c r="L91" s="197"/>
      <c r="M91" s="195"/>
      <c r="N91" s="195"/>
      <c r="O91" s="195"/>
      <c r="P91" s="195"/>
      <c r="Q91" s="196"/>
      <c r="R91" s="194"/>
      <c r="S91" s="194"/>
      <c r="T91" s="194"/>
      <c r="U91" s="197"/>
      <c r="W91" s="148">
        <f t="shared" si="9"/>
        <v>0</v>
      </c>
      <c r="X91" s="144">
        <f t="shared" si="10"/>
        <v>0</v>
      </c>
      <c r="Y91" s="144">
        <f t="shared" si="11"/>
        <v>0</v>
      </c>
      <c r="Z91" s="149">
        <f t="shared" si="12"/>
        <v>0</v>
      </c>
      <c r="AB91" s="148">
        <f t="shared" si="13"/>
        <v>0</v>
      </c>
      <c r="AC91" s="144">
        <f t="shared" si="14"/>
        <v>0</v>
      </c>
      <c r="AD91" s="144">
        <f t="shared" si="15"/>
        <v>0</v>
      </c>
      <c r="AE91" s="149">
        <f t="shared" si="16"/>
        <v>0</v>
      </c>
    </row>
    <row r="92" spans="1:31" ht="15" customHeight="1" x14ac:dyDescent="0.25">
      <c r="A92" s="136" t="str">
        <f>IF(ISBLANK('N1'!A92),"",'N1'!A92)</f>
        <v/>
      </c>
      <c r="B92" s="139" t="str">
        <f>IF(ISBLANK('N1'!B92),"",'N1'!B92)</f>
        <v/>
      </c>
      <c r="C92" s="237" t="str">
        <f>IF(ISBLANK('N1'!O92),"",'N1'!O92)</f>
        <v/>
      </c>
      <c r="D92" s="193"/>
      <c r="E92" s="194"/>
      <c r="F92" s="194"/>
      <c r="G92" s="194"/>
      <c r="H92" s="194"/>
      <c r="I92" s="194"/>
      <c r="J92" s="196"/>
      <c r="K92" s="483"/>
      <c r="L92" s="197"/>
      <c r="M92" s="195"/>
      <c r="N92" s="195"/>
      <c r="O92" s="195"/>
      <c r="P92" s="195"/>
      <c r="Q92" s="196"/>
      <c r="R92" s="194"/>
      <c r="S92" s="194"/>
      <c r="T92" s="194"/>
      <c r="U92" s="197"/>
      <c r="W92" s="148">
        <f t="shared" si="9"/>
        <v>0</v>
      </c>
      <c r="X92" s="144">
        <f t="shared" si="10"/>
        <v>0</v>
      </c>
      <c r="Y92" s="144">
        <f t="shared" si="11"/>
        <v>0</v>
      </c>
      <c r="Z92" s="149">
        <f t="shared" si="12"/>
        <v>0</v>
      </c>
      <c r="AB92" s="148">
        <f t="shared" si="13"/>
        <v>0</v>
      </c>
      <c r="AC92" s="144">
        <f t="shared" si="14"/>
        <v>0</v>
      </c>
      <c r="AD92" s="144">
        <f t="shared" si="15"/>
        <v>0</v>
      </c>
      <c r="AE92" s="149">
        <f t="shared" si="16"/>
        <v>0</v>
      </c>
    </row>
    <row r="93" spans="1:31" ht="15" customHeight="1" x14ac:dyDescent="0.25">
      <c r="A93" s="136" t="str">
        <f>IF(ISBLANK('N1'!A93),"",'N1'!A93)</f>
        <v/>
      </c>
      <c r="B93" s="139" t="str">
        <f>IF(ISBLANK('N1'!B93),"",'N1'!B93)</f>
        <v/>
      </c>
      <c r="C93" s="237" t="str">
        <f>IF(ISBLANK('N1'!O93),"",'N1'!O93)</f>
        <v/>
      </c>
      <c r="D93" s="193"/>
      <c r="E93" s="194"/>
      <c r="F93" s="194"/>
      <c r="G93" s="194"/>
      <c r="H93" s="194"/>
      <c r="I93" s="194"/>
      <c r="J93" s="196"/>
      <c r="K93" s="483"/>
      <c r="L93" s="197"/>
      <c r="M93" s="195"/>
      <c r="N93" s="195"/>
      <c r="O93" s="195"/>
      <c r="P93" s="195"/>
      <c r="Q93" s="196"/>
      <c r="R93" s="194"/>
      <c r="S93" s="194"/>
      <c r="T93" s="194"/>
      <c r="U93" s="197"/>
      <c r="W93" s="148">
        <f t="shared" si="9"/>
        <v>0</v>
      </c>
      <c r="X93" s="144">
        <f t="shared" si="10"/>
        <v>0</v>
      </c>
      <c r="Y93" s="144">
        <f t="shared" si="11"/>
        <v>0</v>
      </c>
      <c r="Z93" s="149">
        <f t="shared" si="12"/>
        <v>0</v>
      </c>
      <c r="AB93" s="148">
        <f t="shared" si="13"/>
        <v>0</v>
      </c>
      <c r="AC93" s="144">
        <f t="shared" si="14"/>
        <v>0</v>
      </c>
      <c r="AD93" s="144">
        <f t="shared" si="15"/>
        <v>0</v>
      </c>
      <c r="AE93" s="149">
        <f t="shared" si="16"/>
        <v>0</v>
      </c>
    </row>
    <row r="94" spans="1:31" ht="15" customHeight="1" x14ac:dyDescent="0.25">
      <c r="A94" s="136" t="str">
        <f>IF(ISBLANK('N1'!A94),"",'N1'!A94)</f>
        <v/>
      </c>
      <c r="B94" s="139" t="str">
        <f>IF(ISBLANK('N1'!B94),"",'N1'!B94)</f>
        <v/>
      </c>
      <c r="C94" s="237" t="str">
        <f>IF(ISBLANK('N1'!O94),"",'N1'!O94)</f>
        <v/>
      </c>
      <c r="D94" s="193"/>
      <c r="E94" s="194"/>
      <c r="F94" s="194"/>
      <c r="G94" s="194"/>
      <c r="H94" s="194"/>
      <c r="I94" s="194"/>
      <c r="J94" s="196"/>
      <c r="K94" s="483"/>
      <c r="L94" s="197"/>
      <c r="M94" s="195"/>
      <c r="N94" s="195"/>
      <c r="O94" s="195"/>
      <c r="P94" s="195"/>
      <c r="Q94" s="196"/>
      <c r="R94" s="194"/>
      <c r="S94" s="194"/>
      <c r="T94" s="194"/>
      <c r="U94" s="197"/>
      <c r="W94" s="148">
        <f t="shared" si="9"/>
        <v>0</v>
      </c>
      <c r="X94" s="144">
        <f t="shared" si="10"/>
        <v>0</v>
      </c>
      <c r="Y94" s="144">
        <f t="shared" si="11"/>
        <v>0</v>
      </c>
      <c r="Z94" s="149">
        <f t="shared" si="12"/>
        <v>0</v>
      </c>
      <c r="AB94" s="148">
        <f t="shared" si="13"/>
        <v>0</v>
      </c>
      <c r="AC94" s="144">
        <f t="shared" si="14"/>
        <v>0</v>
      </c>
      <c r="AD94" s="144">
        <f t="shared" si="15"/>
        <v>0</v>
      </c>
      <c r="AE94" s="149">
        <f t="shared" si="16"/>
        <v>0</v>
      </c>
    </row>
    <row r="95" spans="1:31" ht="15" customHeight="1" x14ac:dyDescent="0.25">
      <c r="A95" s="136" t="str">
        <f>IF(ISBLANK('N1'!A95),"",'N1'!A95)</f>
        <v/>
      </c>
      <c r="B95" s="139" t="str">
        <f>IF(ISBLANK('N1'!B95),"",'N1'!B95)</f>
        <v/>
      </c>
      <c r="C95" s="237" t="str">
        <f>IF(ISBLANK('N1'!O95),"",'N1'!O95)</f>
        <v/>
      </c>
      <c r="D95" s="193"/>
      <c r="E95" s="194"/>
      <c r="F95" s="194"/>
      <c r="G95" s="194"/>
      <c r="H95" s="194"/>
      <c r="I95" s="194"/>
      <c r="J95" s="196"/>
      <c r="K95" s="483"/>
      <c r="L95" s="197"/>
      <c r="M95" s="195"/>
      <c r="N95" s="195"/>
      <c r="O95" s="195"/>
      <c r="P95" s="195"/>
      <c r="Q95" s="196"/>
      <c r="R95" s="194"/>
      <c r="S95" s="194"/>
      <c r="T95" s="194"/>
      <c r="U95" s="197"/>
      <c r="W95" s="148">
        <f t="shared" si="9"/>
        <v>0</v>
      </c>
      <c r="X95" s="144">
        <f t="shared" si="10"/>
        <v>0</v>
      </c>
      <c r="Y95" s="144">
        <f t="shared" si="11"/>
        <v>0</v>
      </c>
      <c r="Z95" s="149">
        <f t="shared" si="12"/>
        <v>0</v>
      </c>
      <c r="AB95" s="148">
        <f t="shared" si="13"/>
        <v>0</v>
      </c>
      <c r="AC95" s="144">
        <f t="shared" si="14"/>
        <v>0</v>
      </c>
      <c r="AD95" s="144">
        <f t="shared" si="15"/>
        <v>0</v>
      </c>
      <c r="AE95" s="149">
        <f t="shared" si="16"/>
        <v>0</v>
      </c>
    </row>
    <row r="96" spans="1:31" ht="15" customHeight="1" x14ac:dyDescent="0.25">
      <c r="A96" s="136" t="str">
        <f>IF(ISBLANK('N1'!A96),"",'N1'!A96)</f>
        <v/>
      </c>
      <c r="B96" s="139" t="str">
        <f>IF(ISBLANK('N1'!B96),"",'N1'!B96)</f>
        <v/>
      </c>
      <c r="C96" s="237" t="str">
        <f>IF(ISBLANK('N1'!O96),"",'N1'!O96)</f>
        <v/>
      </c>
      <c r="D96" s="193"/>
      <c r="E96" s="194"/>
      <c r="F96" s="194"/>
      <c r="G96" s="194"/>
      <c r="H96" s="194"/>
      <c r="I96" s="194"/>
      <c r="J96" s="196"/>
      <c r="K96" s="483"/>
      <c r="L96" s="197"/>
      <c r="M96" s="195"/>
      <c r="N96" s="195"/>
      <c r="O96" s="195"/>
      <c r="P96" s="195"/>
      <c r="Q96" s="196"/>
      <c r="R96" s="194"/>
      <c r="S96" s="194"/>
      <c r="T96" s="194"/>
      <c r="U96" s="197"/>
      <c r="W96" s="148">
        <f t="shared" si="9"/>
        <v>0</v>
      </c>
      <c r="X96" s="144">
        <f t="shared" si="10"/>
        <v>0</v>
      </c>
      <c r="Y96" s="144">
        <f t="shared" si="11"/>
        <v>0</v>
      </c>
      <c r="Z96" s="149">
        <f t="shared" si="12"/>
        <v>0</v>
      </c>
      <c r="AB96" s="148">
        <f t="shared" si="13"/>
        <v>0</v>
      </c>
      <c r="AC96" s="144">
        <f t="shared" si="14"/>
        <v>0</v>
      </c>
      <c r="AD96" s="144">
        <f t="shared" si="15"/>
        <v>0</v>
      </c>
      <c r="AE96" s="149">
        <f t="shared" si="16"/>
        <v>0</v>
      </c>
    </row>
    <row r="97" spans="1:31" ht="15" customHeight="1" x14ac:dyDescent="0.25">
      <c r="A97" s="136" t="str">
        <f>IF(ISBLANK('N1'!A97),"",'N1'!A97)</f>
        <v/>
      </c>
      <c r="B97" s="139" t="str">
        <f>IF(ISBLANK('N1'!B97),"",'N1'!B97)</f>
        <v/>
      </c>
      <c r="C97" s="237" t="str">
        <f>IF(ISBLANK('N1'!O97),"",'N1'!O97)</f>
        <v/>
      </c>
      <c r="D97" s="193"/>
      <c r="E97" s="194"/>
      <c r="F97" s="194"/>
      <c r="G97" s="194"/>
      <c r="H97" s="194"/>
      <c r="I97" s="194"/>
      <c r="J97" s="196"/>
      <c r="K97" s="483"/>
      <c r="L97" s="197"/>
      <c r="M97" s="195"/>
      <c r="N97" s="195"/>
      <c r="O97" s="195"/>
      <c r="P97" s="195"/>
      <c r="Q97" s="196"/>
      <c r="R97" s="194"/>
      <c r="S97" s="194"/>
      <c r="T97" s="194"/>
      <c r="U97" s="197"/>
      <c r="W97" s="148">
        <f t="shared" si="9"/>
        <v>0</v>
      </c>
      <c r="X97" s="144">
        <f t="shared" si="10"/>
        <v>0</v>
      </c>
      <c r="Y97" s="144">
        <f t="shared" si="11"/>
        <v>0</v>
      </c>
      <c r="Z97" s="149">
        <f t="shared" si="12"/>
        <v>0</v>
      </c>
      <c r="AB97" s="148">
        <f t="shared" si="13"/>
        <v>0</v>
      </c>
      <c r="AC97" s="144">
        <f t="shared" si="14"/>
        <v>0</v>
      </c>
      <c r="AD97" s="144">
        <f t="shared" si="15"/>
        <v>0</v>
      </c>
      <c r="AE97" s="149">
        <f t="shared" si="16"/>
        <v>0</v>
      </c>
    </row>
    <row r="98" spans="1:31" ht="15" customHeight="1" x14ac:dyDescent="0.25">
      <c r="A98" s="136" t="str">
        <f>IF(ISBLANK('N1'!A98),"",'N1'!A98)</f>
        <v/>
      </c>
      <c r="B98" s="139" t="str">
        <f>IF(ISBLANK('N1'!B98),"",'N1'!B98)</f>
        <v/>
      </c>
      <c r="C98" s="237" t="str">
        <f>IF(ISBLANK('N1'!O98),"",'N1'!O98)</f>
        <v/>
      </c>
      <c r="D98" s="193"/>
      <c r="E98" s="194"/>
      <c r="F98" s="194"/>
      <c r="G98" s="194"/>
      <c r="H98" s="194"/>
      <c r="I98" s="194"/>
      <c r="J98" s="196"/>
      <c r="K98" s="483"/>
      <c r="L98" s="197"/>
      <c r="M98" s="195"/>
      <c r="N98" s="195"/>
      <c r="O98" s="195"/>
      <c r="P98" s="195"/>
      <c r="Q98" s="196"/>
      <c r="R98" s="194"/>
      <c r="S98" s="194"/>
      <c r="T98" s="194"/>
      <c r="U98" s="197"/>
      <c r="W98" s="148">
        <f t="shared" si="9"/>
        <v>0</v>
      </c>
      <c r="X98" s="144">
        <f t="shared" si="10"/>
        <v>0</v>
      </c>
      <c r="Y98" s="144">
        <f t="shared" si="11"/>
        <v>0</v>
      </c>
      <c r="Z98" s="149">
        <f t="shared" si="12"/>
        <v>0</v>
      </c>
      <c r="AB98" s="148">
        <f t="shared" si="13"/>
        <v>0</v>
      </c>
      <c r="AC98" s="144">
        <f t="shared" si="14"/>
        <v>0</v>
      </c>
      <c r="AD98" s="144">
        <f t="shared" si="15"/>
        <v>0</v>
      </c>
      <c r="AE98" s="149">
        <f t="shared" si="16"/>
        <v>0</v>
      </c>
    </row>
    <row r="99" spans="1:31" ht="15" customHeight="1" x14ac:dyDescent="0.25">
      <c r="A99" s="136" t="str">
        <f>IF(ISBLANK('N1'!A99),"",'N1'!A99)</f>
        <v/>
      </c>
      <c r="B99" s="139" t="str">
        <f>IF(ISBLANK('N1'!B99),"",'N1'!B99)</f>
        <v/>
      </c>
      <c r="C99" s="237" t="str">
        <f>IF(ISBLANK('N1'!O99),"",'N1'!O99)</f>
        <v/>
      </c>
      <c r="D99" s="193"/>
      <c r="E99" s="194"/>
      <c r="F99" s="194"/>
      <c r="G99" s="194"/>
      <c r="H99" s="194"/>
      <c r="I99" s="194"/>
      <c r="J99" s="196"/>
      <c r="K99" s="483"/>
      <c r="L99" s="197"/>
      <c r="M99" s="195"/>
      <c r="N99" s="195"/>
      <c r="O99" s="195"/>
      <c r="P99" s="195"/>
      <c r="Q99" s="196"/>
      <c r="R99" s="194"/>
      <c r="S99" s="194"/>
      <c r="T99" s="194"/>
      <c r="U99" s="197"/>
      <c r="W99" s="148">
        <f t="shared" si="9"/>
        <v>0</v>
      </c>
      <c r="X99" s="144">
        <f t="shared" si="10"/>
        <v>0</v>
      </c>
      <c r="Y99" s="144">
        <f t="shared" si="11"/>
        <v>0</v>
      </c>
      <c r="Z99" s="149">
        <f t="shared" si="12"/>
        <v>0</v>
      </c>
      <c r="AB99" s="148">
        <f t="shared" si="13"/>
        <v>0</v>
      </c>
      <c r="AC99" s="144">
        <f t="shared" si="14"/>
        <v>0</v>
      </c>
      <c r="AD99" s="144">
        <f t="shared" si="15"/>
        <v>0</v>
      </c>
      <c r="AE99" s="149">
        <f t="shared" si="16"/>
        <v>0</v>
      </c>
    </row>
    <row r="100" spans="1:31" ht="15" customHeight="1" x14ac:dyDescent="0.25">
      <c r="A100" s="136" t="str">
        <f>IF(ISBLANK('N1'!A100),"",'N1'!A100)</f>
        <v/>
      </c>
      <c r="B100" s="139" t="str">
        <f>IF(ISBLANK('N1'!B100),"",'N1'!B100)</f>
        <v/>
      </c>
      <c r="C100" s="237" t="str">
        <f>IF(ISBLANK('N1'!O100),"",'N1'!O100)</f>
        <v/>
      </c>
      <c r="D100" s="193"/>
      <c r="E100" s="194"/>
      <c r="F100" s="194"/>
      <c r="G100" s="194"/>
      <c r="H100" s="194"/>
      <c r="I100" s="194"/>
      <c r="J100" s="196"/>
      <c r="K100" s="483"/>
      <c r="L100" s="197"/>
      <c r="M100" s="195"/>
      <c r="N100" s="195"/>
      <c r="O100" s="195"/>
      <c r="P100" s="195"/>
      <c r="Q100" s="196"/>
      <c r="R100" s="194"/>
      <c r="S100" s="194"/>
      <c r="T100" s="194"/>
      <c r="U100" s="197"/>
      <c r="W100" s="148">
        <f t="shared" si="9"/>
        <v>0</v>
      </c>
      <c r="X100" s="144">
        <f t="shared" si="10"/>
        <v>0</v>
      </c>
      <c r="Y100" s="144">
        <f t="shared" si="11"/>
        <v>0</v>
      </c>
      <c r="Z100" s="149">
        <f t="shared" si="12"/>
        <v>0</v>
      </c>
      <c r="AB100" s="148">
        <f t="shared" si="13"/>
        <v>0</v>
      </c>
      <c r="AC100" s="144">
        <f t="shared" si="14"/>
        <v>0</v>
      </c>
      <c r="AD100" s="144">
        <f t="shared" si="15"/>
        <v>0</v>
      </c>
      <c r="AE100" s="149">
        <f t="shared" si="16"/>
        <v>0</v>
      </c>
    </row>
    <row r="101" spans="1:31" ht="15" customHeight="1" x14ac:dyDescent="0.25">
      <c r="A101" s="136" t="str">
        <f>IF(ISBLANK('N1'!A101),"",'N1'!A101)</f>
        <v/>
      </c>
      <c r="B101" s="139" t="str">
        <f>IF(ISBLANK('N1'!B101),"",'N1'!B101)</f>
        <v/>
      </c>
      <c r="C101" s="237" t="str">
        <f>IF(ISBLANK('N1'!O101),"",'N1'!O101)</f>
        <v/>
      </c>
      <c r="D101" s="193"/>
      <c r="E101" s="194"/>
      <c r="F101" s="194"/>
      <c r="G101" s="194"/>
      <c r="H101" s="194"/>
      <c r="I101" s="194"/>
      <c r="J101" s="196"/>
      <c r="K101" s="483"/>
      <c r="L101" s="197"/>
      <c r="M101" s="195"/>
      <c r="N101" s="195"/>
      <c r="O101" s="195"/>
      <c r="P101" s="195"/>
      <c r="Q101" s="196"/>
      <c r="R101" s="194"/>
      <c r="S101" s="194"/>
      <c r="T101" s="194"/>
      <c r="U101" s="197"/>
      <c r="W101" s="148">
        <f t="shared" si="9"/>
        <v>0</v>
      </c>
      <c r="X101" s="144">
        <f t="shared" si="10"/>
        <v>0</v>
      </c>
      <c r="Y101" s="144">
        <f t="shared" si="11"/>
        <v>0</v>
      </c>
      <c r="Z101" s="149">
        <f t="shared" si="12"/>
        <v>0</v>
      </c>
      <c r="AB101" s="148">
        <f t="shared" si="13"/>
        <v>0</v>
      </c>
      <c r="AC101" s="144">
        <f t="shared" si="14"/>
        <v>0</v>
      </c>
      <c r="AD101" s="144">
        <f t="shared" si="15"/>
        <v>0</v>
      </c>
      <c r="AE101" s="149">
        <f t="shared" si="16"/>
        <v>0</v>
      </c>
    </row>
    <row r="102" spans="1:31" ht="15" customHeight="1" x14ac:dyDescent="0.25">
      <c r="A102" s="136" t="str">
        <f>IF(ISBLANK('N1'!A102),"",'N1'!A102)</f>
        <v/>
      </c>
      <c r="B102" s="139" t="str">
        <f>IF(ISBLANK('N1'!B102),"",'N1'!B102)</f>
        <v/>
      </c>
      <c r="C102" s="237" t="str">
        <f>IF(ISBLANK('N1'!O102),"",'N1'!O102)</f>
        <v/>
      </c>
      <c r="D102" s="193"/>
      <c r="E102" s="194"/>
      <c r="F102" s="194"/>
      <c r="G102" s="194"/>
      <c r="H102" s="194"/>
      <c r="I102" s="194"/>
      <c r="J102" s="196"/>
      <c r="K102" s="483"/>
      <c r="L102" s="197"/>
      <c r="M102" s="195"/>
      <c r="N102" s="195"/>
      <c r="O102" s="195"/>
      <c r="P102" s="195"/>
      <c r="Q102" s="196"/>
      <c r="R102" s="194"/>
      <c r="S102" s="194"/>
      <c r="T102" s="194"/>
      <c r="U102" s="197"/>
      <c r="W102" s="148">
        <f t="shared" si="9"/>
        <v>0</v>
      </c>
      <c r="X102" s="144">
        <f t="shared" si="10"/>
        <v>0</v>
      </c>
      <c r="Y102" s="144">
        <f t="shared" si="11"/>
        <v>0</v>
      </c>
      <c r="Z102" s="149">
        <f t="shared" si="12"/>
        <v>0</v>
      </c>
      <c r="AB102" s="148">
        <f t="shared" si="13"/>
        <v>0</v>
      </c>
      <c r="AC102" s="144">
        <f t="shared" si="14"/>
        <v>0</v>
      </c>
      <c r="AD102" s="144">
        <f t="shared" si="15"/>
        <v>0</v>
      </c>
      <c r="AE102" s="149">
        <f t="shared" si="16"/>
        <v>0</v>
      </c>
    </row>
    <row r="103" spans="1:31" ht="15" customHeight="1" x14ac:dyDescent="0.25">
      <c r="A103" s="136" t="str">
        <f>IF(ISBLANK('N1'!A103),"",'N1'!A103)</f>
        <v/>
      </c>
      <c r="B103" s="139" t="str">
        <f>IF(ISBLANK('N1'!B103),"",'N1'!B103)</f>
        <v/>
      </c>
      <c r="C103" s="237" t="str">
        <f>IF(ISBLANK('N1'!O103),"",'N1'!O103)</f>
        <v/>
      </c>
      <c r="D103" s="193"/>
      <c r="E103" s="194"/>
      <c r="F103" s="194"/>
      <c r="G103" s="194"/>
      <c r="H103" s="194"/>
      <c r="I103" s="194"/>
      <c r="J103" s="196"/>
      <c r="K103" s="483"/>
      <c r="L103" s="197"/>
      <c r="M103" s="195"/>
      <c r="N103" s="195"/>
      <c r="O103" s="195"/>
      <c r="P103" s="195"/>
      <c r="Q103" s="196"/>
      <c r="R103" s="194"/>
      <c r="S103" s="194"/>
      <c r="T103" s="194"/>
      <c r="U103" s="197"/>
      <c r="W103" s="148">
        <f t="shared" si="9"/>
        <v>0</v>
      </c>
      <c r="X103" s="144">
        <f t="shared" si="10"/>
        <v>0</v>
      </c>
      <c r="Y103" s="144">
        <f t="shared" si="11"/>
        <v>0</v>
      </c>
      <c r="Z103" s="149">
        <f t="shared" si="12"/>
        <v>0</v>
      </c>
      <c r="AB103" s="148">
        <f t="shared" si="13"/>
        <v>0</v>
      </c>
      <c r="AC103" s="144">
        <f t="shared" si="14"/>
        <v>0</v>
      </c>
      <c r="AD103" s="144">
        <f t="shared" si="15"/>
        <v>0</v>
      </c>
      <c r="AE103" s="149">
        <f t="shared" si="16"/>
        <v>0</v>
      </c>
    </row>
    <row r="104" spans="1:31" ht="15" customHeight="1" x14ac:dyDescent="0.25">
      <c r="A104" s="136" t="str">
        <f>IF(ISBLANK('N1'!A104),"",'N1'!A104)</f>
        <v/>
      </c>
      <c r="B104" s="139" t="str">
        <f>IF(ISBLANK('N1'!B104),"",'N1'!B104)</f>
        <v/>
      </c>
      <c r="C104" s="237" t="str">
        <f>IF(ISBLANK('N1'!O104),"",'N1'!O104)</f>
        <v/>
      </c>
      <c r="D104" s="193"/>
      <c r="E104" s="194"/>
      <c r="F104" s="194"/>
      <c r="G104" s="194"/>
      <c r="H104" s="194"/>
      <c r="I104" s="194"/>
      <c r="J104" s="196"/>
      <c r="K104" s="483"/>
      <c r="L104" s="197"/>
      <c r="M104" s="195"/>
      <c r="N104" s="195"/>
      <c r="O104" s="195"/>
      <c r="P104" s="195"/>
      <c r="Q104" s="196"/>
      <c r="R104" s="194"/>
      <c r="S104" s="194"/>
      <c r="T104" s="194"/>
      <c r="U104" s="197"/>
      <c r="W104" s="148">
        <f t="shared" si="9"/>
        <v>0</v>
      </c>
      <c r="X104" s="144">
        <f t="shared" si="10"/>
        <v>0</v>
      </c>
      <c r="Y104" s="144">
        <f t="shared" si="11"/>
        <v>0</v>
      </c>
      <c r="Z104" s="149">
        <f t="shared" si="12"/>
        <v>0</v>
      </c>
      <c r="AB104" s="148">
        <f t="shared" si="13"/>
        <v>0</v>
      </c>
      <c r="AC104" s="144">
        <f t="shared" si="14"/>
        <v>0</v>
      </c>
      <c r="AD104" s="144">
        <f t="shared" si="15"/>
        <v>0</v>
      </c>
      <c r="AE104" s="149">
        <f t="shared" si="16"/>
        <v>0</v>
      </c>
    </row>
    <row r="105" spans="1:31" ht="15" customHeight="1" x14ac:dyDescent="0.25">
      <c r="A105" s="136" t="str">
        <f>IF(ISBLANK('N1'!A105),"",'N1'!A105)</f>
        <v/>
      </c>
      <c r="B105" s="139" t="str">
        <f>IF(ISBLANK('N1'!B105),"",'N1'!B105)</f>
        <v/>
      </c>
      <c r="C105" s="237" t="str">
        <f>IF(ISBLANK('N1'!O105),"",'N1'!O105)</f>
        <v/>
      </c>
      <c r="D105" s="193"/>
      <c r="E105" s="194"/>
      <c r="F105" s="194"/>
      <c r="G105" s="194"/>
      <c r="H105" s="194"/>
      <c r="I105" s="194"/>
      <c r="J105" s="196"/>
      <c r="K105" s="483"/>
      <c r="L105" s="197"/>
      <c r="M105" s="195"/>
      <c r="N105" s="195"/>
      <c r="O105" s="195"/>
      <c r="P105" s="195"/>
      <c r="Q105" s="196"/>
      <c r="R105" s="194"/>
      <c r="S105" s="194"/>
      <c r="T105" s="194"/>
      <c r="U105" s="197"/>
      <c r="W105" s="148">
        <f t="shared" si="9"/>
        <v>0</v>
      </c>
      <c r="X105" s="144">
        <f t="shared" si="10"/>
        <v>0</v>
      </c>
      <c r="Y105" s="144">
        <f t="shared" si="11"/>
        <v>0</v>
      </c>
      <c r="Z105" s="149">
        <f t="shared" si="12"/>
        <v>0</v>
      </c>
      <c r="AB105" s="148">
        <f t="shared" si="13"/>
        <v>0</v>
      </c>
      <c r="AC105" s="144">
        <f t="shared" si="14"/>
        <v>0</v>
      </c>
      <c r="AD105" s="144">
        <f t="shared" si="15"/>
        <v>0</v>
      </c>
      <c r="AE105" s="149">
        <f t="shared" si="16"/>
        <v>0</v>
      </c>
    </row>
    <row r="106" spans="1:31" ht="15" customHeight="1" x14ac:dyDescent="0.25">
      <c r="A106" s="136" t="str">
        <f>IF(ISBLANK('N1'!A106),"",'N1'!A106)</f>
        <v/>
      </c>
      <c r="B106" s="139" t="str">
        <f>IF(ISBLANK('N1'!B106),"",'N1'!B106)</f>
        <v/>
      </c>
      <c r="C106" s="237" t="str">
        <f>IF(ISBLANK('N1'!O106),"",'N1'!O106)</f>
        <v/>
      </c>
      <c r="D106" s="193"/>
      <c r="E106" s="194"/>
      <c r="F106" s="194"/>
      <c r="G106" s="194"/>
      <c r="H106" s="194"/>
      <c r="I106" s="194"/>
      <c r="J106" s="196"/>
      <c r="K106" s="483"/>
      <c r="L106" s="197"/>
      <c r="M106" s="195"/>
      <c r="N106" s="195"/>
      <c r="O106" s="195"/>
      <c r="P106" s="195"/>
      <c r="Q106" s="196"/>
      <c r="R106" s="194"/>
      <c r="S106" s="194"/>
      <c r="T106" s="194"/>
      <c r="U106" s="197"/>
      <c r="W106" s="148">
        <f t="shared" si="9"/>
        <v>0</v>
      </c>
      <c r="X106" s="144">
        <f t="shared" si="10"/>
        <v>0</v>
      </c>
      <c r="Y106" s="144">
        <f t="shared" si="11"/>
        <v>0</v>
      </c>
      <c r="Z106" s="149">
        <f t="shared" si="12"/>
        <v>0</v>
      </c>
      <c r="AB106" s="148">
        <f t="shared" si="13"/>
        <v>0</v>
      </c>
      <c r="AC106" s="144">
        <f t="shared" si="14"/>
        <v>0</v>
      </c>
      <c r="AD106" s="144">
        <f t="shared" si="15"/>
        <v>0</v>
      </c>
      <c r="AE106" s="149">
        <f t="shared" si="16"/>
        <v>0</v>
      </c>
    </row>
    <row r="107" spans="1:31" ht="15" customHeight="1" x14ac:dyDescent="0.25">
      <c r="A107" s="136" t="str">
        <f>IF(ISBLANK('N1'!A107),"",'N1'!A107)</f>
        <v/>
      </c>
      <c r="B107" s="139" t="str">
        <f>IF(ISBLANK('N1'!B107),"",'N1'!B107)</f>
        <v/>
      </c>
      <c r="C107" s="237" t="str">
        <f>IF(ISBLANK('N1'!O107),"",'N1'!O107)</f>
        <v/>
      </c>
      <c r="D107" s="193"/>
      <c r="E107" s="194"/>
      <c r="F107" s="194"/>
      <c r="G107" s="194"/>
      <c r="H107" s="194"/>
      <c r="I107" s="194"/>
      <c r="J107" s="196"/>
      <c r="K107" s="483"/>
      <c r="L107" s="197"/>
      <c r="M107" s="195"/>
      <c r="N107" s="195"/>
      <c r="O107" s="195"/>
      <c r="P107" s="195"/>
      <c r="Q107" s="196"/>
      <c r="R107" s="194"/>
      <c r="S107" s="194"/>
      <c r="T107" s="194"/>
      <c r="U107" s="197"/>
      <c r="W107" s="148">
        <f t="shared" si="9"/>
        <v>0</v>
      </c>
      <c r="X107" s="144">
        <f t="shared" si="10"/>
        <v>0</v>
      </c>
      <c r="Y107" s="144">
        <f t="shared" si="11"/>
        <v>0</v>
      </c>
      <c r="Z107" s="149">
        <f t="shared" si="12"/>
        <v>0</v>
      </c>
      <c r="AB107" s="148">
        <f t="shared" si="13"/>
        <v>0</v>
      </c>
      <c r="AC107" s="144">
        <f t="shared" si="14"/>
        <v>0</v>
      </c>
      <c r="AD107" s="144">
        <f t="shared" si="15"/>
        <v>0</v>
      </c>
      <c r="AE107" s="149">
        <f t="shared" si="16"/>
        <v>0</v>
      </c>
    </row>
    <row r="108" spans="1:31" ht="15" customHeight="1" x14ac:dyDescent="0.25">
      <c r="A108" s="136" t="str">
        <f>IF(ISBLANK('N1'!A108),"",'N1'!A108)</f>
        <v/>
      </c>
      <c r="B108" s="139" t="str">
        <f>IF(ISBLANK('N1'!B108),"",'N1'!B108)</f>
        <v/>
      </c>
      <c r="C108" s="237" t="str">
        <f>IF(ISBLANK('N1'!O108),"",'N1'!O108)</f>
        <v/>
      </c>
      <c r="D108" s="193"/>
      <c r="E108" s="194"/>
      <c r="F108" s="194"/>
      <c r="G108" s="194"/>
      <c r="H108" s="194"/>
      <c r="I108" s="194"/>
      <c r="J108" s="196"/>
      <c r="K108" s="483"/>
      <c r="L108" s="197"/>
      <c r="M108" s="195"/>
      <c r="N108" s="195"/>
      <c r="O108" s="195"/>
      <c r="P108" s="195"/>
      <c r="Q108" s="196"/>
      <c r="R108" s="194"/>
      <c r="S108" s="194"/>
      <c r="T108" s="194"/>
      <c r="U108" s="197"/>
      <c r="W108" s="148">
        <f t="shared" si="9"/>
        <v>0</v>
      </c>
      <c r="X108" s="144">
        <f t="shared" si="10"/>
        <v>0</v>
      </c>
      <c r="Y108" s="144">
        <f t="shared" si="11"/>
        <v>0</v>
      </c>
      <c r="Z108" s="149">
        <f t="shared" si="12"/>
        <v>0</v>
      </c>
      <c r="AB108" s="148">
        <f t="shared" si="13"/>
        <v>0</v>
      </c>
      <c r="AC108" s="144">
        <f t="shared" si="14"/>
        <v>0</v>
      </c>
      <c r="AD108" s="144">
        <f t="shared" si="15"/>
        <v>0</v>
      </c>
      <c r="AE108" s="149">
        <f t="shared" si="16"/>
        <v>0</v>
      </c>
    </row>
    <row r="109" spans="1:31" ht="15" customHeight="1" x14ac:dyDescent="0.25">
      <c r="A109" s="136" t="str">
        <f>IF(ISBLANK('N1'!A109),"",'N1'!A109)</f>
        <v/>
      </c>
      <c r="B109" s="139" t="str">
        <f>IF(ISBLANK('N1'!B109),"",'N1'!B109)</f>
        <v/>
      </c>
      <c r="C109" s="237" t="str">
        <f>IF(ISBLANK('N1'!O109),"",'N1'!O109)</f>
        <v/>
      </c>
      <c r="D109" s="193"/>
      <c r="E109" s="194"/>
      <c r="F109" s="194"/>
      <c r="G109" s="194"/>
      <c r="H109" s="194"/>
      <c r="I109" s="194"/>
      <c r="J109" s="196"/>
      <c r="K109" s="483"/>
      <c r="L109" s="197"/>
      <c r="M109" s="195"/>
      <c r="N109" s="195"/>
      <c r="O109" s="195"/>
      <c r="P109" s="195"/>
      <c r="Q109" s="196"/>
      <c r="R109" s="194"/>
      <c r="S109" s="194"/>
      <c r="T109" s="194"/>
      <c r="U109" s="197"/>
      <c r="W109" s="148">
        <f t="shared" si="9"/>
        <v>0</v>
      </c>
      <c r="X109" s="144">
        <f t="shared" si="10"/>
        <v>0</v>
      </c>
      <c r="Y109" s="144">
        <f t="shared" si="11"/>
        <v>0</v>
      </c>
      <c r="Z109" s="149">
        <f t="shared" si="12"/>
        <v>0</v>
      </c>
      <c r="AB109" s="148">
        <f t="shared" si="13"/>
        <v>0</v>
      </c>
      <c r="AC109" s="144">
        <f t="shared" si="14"/>
        <v>0</v>
      </c>
      <c r="AD109" s="144">
        <f t="shared" si="15"/>
        <v>0</v>
      </c>
      <c r="AE109" s="149">
        <f t="shared" si="16"/>
        <v>0</v>
      </c>
    </row>
    <row r="110" spans="1:31" ht="15" customHeight="1" x14ac:dyDescent="0.25">
      <c r="A110" s="136" t="str">
        <f>IF(ISBLANK('N1'!A110),"",'N1'!A110)</f>
        <v/>
      </c>
      <c r="B110" s="139" t="str">
        <f>IF(ISBLANK('N1'!B110),"",'N1'!B110)</f>
        <v/>
      </c>
      <c r="C110" s="237" t="str">
        <f>IF(ISBLANK('N1'!O110),"",'N1'!O110)</f>
        <v/>
      </c>
      <c r="D110" s="193"/>
      <c r="E110" s="194"/>
      <c r="F110" s="194"/>
      <c r="G110" s="194"/>
      <c r="H110" s="194"/>
      <c r="I110" s="194"/>
      <c r="J110" s="196"/>
      <c r="K110" s="483"/>
      <c r="L110" s="197"/>
      <c r="M110" s="195"/>
      <c r="N110" s="195"/>
      <c r="O110" s="195"/>
      <c r="P110" s="195"/>
      <c r="Q110" s="196"/>
      <c r="R110" s="194"/>
      <c r="S110" s="194"/>
      <c r="T110" s="194"/>
      <c r="U110" s="197"/>
      <c r="W110" s="148">
        <f t="shared" si="9"/>
        <v>0</v>
      </c>
      <c r="X110" s="144">
        <f t="shared" si="10"/>
        <v>0</v>
      </c>
      <c r="Y110" s="144">
        <f t="shared" si="11"/>
        <v>0</v>
      </c>
      <c r="Z110" s="149">
        <f t="shared" si="12"/>
        <v>0</v>
      </c>
      <c r="AB110" s="148">
        <f t="shared" si="13"/>
        <v>0</v>
      </c>
      <c r="AC110" s="144">
        <f t="shared" si="14"/>
        <v>0</v>
      </c>
      <c r="AD110" s="144">
        <f t="shared" si="15"/>
        <v>0</v>
      </c>
      <c r="AE110" s="149">
        <f t="shared" si="16"/>
        <v>0</v>
      </c>
    </row>
    <row r="111" spans="1:31" ht="15" customHeight="1" x14ac:dyDescent="0.25">
      <c r="A111" s="136" t="str">
        <f>IF(ISBLANK('N1'!A111),"",'N1'!A111)</f>
        <v/>
      </c>
      <c r="B111" s="139" t="str">
        <f>IF(ISBLANK('N1'!B111),"",'N1'!B111)</f>
        <v/>
      </c>
      <c r="C111" s="237" t="str">
        <f>IF(ISBLANK('N1'!O111),"",'N1'!O111)</f>
        <v/>
      </c>
      <c r="D111" s="193"/>
      <c r="E111" s="194"/>
      <c r="F111" s="194"/>
      <c r="G111" s="194"/>
      <c r="H111" s="194"/>
      <c r="I111" s="194"/>
      <c r="J111" s="196"/>
      <c r="K111" s="483"/>
      <c r="L111" s="197"/>
      <c r="M111" s="195"/>
      <c r="N111" s="195"/>
      <c r="O111" s="195"/>
      <c r="P111" s="195"/>
      <c r="Q111" s="196"/>
      <c r="R111" s="194"/>
      <c r="S111" s="194"/>
      <c r="T111" s="194"/>
      <c r="U111" s="197"/>
      <c r="W111" s="148">
        <f t="shared" si="9"/>
        <v>0</v>
      </c>
      <c r="X111" s="144">
        <f t="shared" si="10"/>
        <v>0</v>
      </c>
      <c r="Y111" s="144">
        <f t="shared" si="11"/>
        <v>0</v>
      </c>
      <c r="Z111" s="149">
        <f t="shared" si="12"/>
        <v>0</v>
      </c>
      <c r="AB111" s="148">
        <f t="shared" si="13"/>
        <v>0</v>
      </c>
      <c r="AC111" s="144">
        <f t="shared" si="14"/>
        <v>0</v>
      </c>
      <c r="AD111" s="144">
        <f t="shared" si="15"/>
        <v>0</v>
      </c>
      <c r="AE111" s="149">
        <f t="shared" si="16"/>
        <v>0</v>
      </c>
    </row>
    <row r="112" spans="1:31" ht="15" customHeight="1" x14ac:dyDescent="0.25">
      <c r="A112" s="136" t="str">
        <f>IF(ISBLANK('N1'!A112),"",'N1'!A112)</f>
        <v/>
      </c>
      <c r="B112" s="139" t="str">
        <f>IF(ISBLANK('N1'!B112),"",'N1'!B112)</f>
        <v/>
      </c>
      <c r="C112" s="237" t="str">
        <f>IF(ISBLANK('N1'!O112),"",'N1'!O112)</f>
        <v/>
      </c>
      <c r="D112" s="193"/>
      <c r="E112" s="194"/>
      <c r="F112" s="194"/>
      <c r="G112" s="194"/>
      <c r="H112" s="194"/>
      <c r="I112" s="194"/>
      <c r="J112" s="196"/>
      <c r="K112" s="483"/>
      <c r="L112" s="197"/>
      <c r="M112" s="195"/>
      <c r="N112" s="195"/>
      <c r="O112" s="195"/>
      <c r="P112" s="195"/>
      <c r="Q112" s="196"/>
      <c r="R112" s="194"/>
      <c r="S112" s="194"/>
      <c r="T112" s="194"/>
      <c r="U112" s="197"/>
      <c r="W112" s="148">
        <f t="shared" si="9"/>
        <v>0</v>
      </c>
      <c r="X112" s="144">
        <f t="shared" si="10"/>
        <v>0</v>
      </c>
      <c r="Y112" s="144">
        <f t="shared" si="11"/>
        <v>0</v>
      </c>
      <c r="Z112" s="149">
        <f t="shared" si="12"/>
        <v>0</v>
      </c>
      <c r="AB112" s="148">
        <f t="shared" si="13"/>
        <v>0</v>
      </c>
      <c r="AC112" s="144">
        <f t="shared" si="14"/>
        <v>0</v>
      </c>
      <c r="AD112" s="144">
        <f t="shared" si="15"/>
        <v>0</v>
      </c>
      <c r="AE112" s="149">
        <f t="shared" si="16"/>
        <v>0</v>
      </c>
    </row>
    <row r="113" spans="1:31" ht="15" customHeight="1" x14ac:dyDescent="0.25">
      <c r="A113" s="136" t="str">
        <f>IF(ISBLANK('N1'!A113),"",'N1'!A113)</f>
        <v/>
      </c>
      <c r="B113" s="139" t="str">
        <f>IF(ISBLANK('N1'!B113),"",'N1'!B113)</f>
        <v/>
      </c>
      <c r="C113" s="237" t="str">
        <f>IF(ISBLANK('N1'!O113),"",'N1'!O113)</f>
        <v/>
      </c>
      <c r="D113" s="193"/>
      <c r="E113" s="194"/>
      <c r="F113" s="194"/>
      <c r="G113" s="194"/>
      <c r="H113" s="194"/>
      <c r="I113" s="194"/>
      <c r="J113" s="196"/>
      <c r="K113" s="483"/>
      <c r="L113" s="197"/>
      <c r="M113" s="195"/>
      <c r="N113" s="195"/>
      <c r="O113" s="195"/>
      <c r="P113" s="195"/>
      <c r="Q113" s="196"/>
      <c r="R113" s="194"/>
      <c r="S113" s="194"/>
      <c r="T113" s="194"/>
      <c r="U113" s="197"/>
      <c r="W113" s="148">
        <f t="shared" si="9"/>
        <v>0</v>
      </c>
      <c r="X113" s="144">
        <f t="shared" si="10"/>
        <v>0</v>
      </c>
      <c r="Y113" s="144">
        <f t="shared" si="11"/>
        <v>0</v>
      </c>
      <c r="Z113" s="149">
        <f t="shared" si="12"/>
        <v>0</v>
      </c>
      <c r="AB113" s="148">
        <f t="shared" si="13"/>
        <v>0</v>
      </c>
      <c r="AC113" s="144">
        <f t="shared" si="14"/>
        <v>0</v>
      </c>
      <c r="AD113" s="144">
        <f t="shared" si="15"/>
        <v>0</v>
      </c>
      <c r="AE113" s="149">
        <f t="shared" si="16"/>
        <v>0</v>
      </c>
    </row>
    <row r="114" spans="1:31" ht="15" customHeight="1" x14ac:dyDescent="0.25">
      <c r="A114" s="136" t="str">
        <f>IF(ISBLANK('N1'!A114),"",'N1'!A114)</f>
        <v/>
      </c>
      <c r="B114" s="139" t="str">
        <f>IF(ISBLANK('N1'!B114),"",'N1'!B114)</f>
        <v/>
      </c>
      <c r="C114" s="237" t="str">
        <f>IF(ISBLANK('N1'!O114),"",'N1'!O114)</f>
        <v/>
      </c>
      <c r="D114" s="193"/>
      <c r="E114" s="194"/>
      <c r="F114" s="194"/>
      <c r="G114" s="194"/>
      <c r="H114" s="194"/>
      <c r="I114" s="194"/>
      <c r="J114" s="196"/>
      <c r="K114" s="483"/>
      <c r="L114" s="197"/>
      <c r="M114" s="195"/>
      <c r="N114" s="195"/>
      <c r="O114" s="195"/>
      <c r="P114" s="195"/>
      <c r="Q114" s="196"/>
      <c r="R114" s="194"/>
      <c r="S114" s="194"/>
      <c r="T114" s="194"/>
      <c r="U114" s="197"/>
      <c r="W114" s="148">
        <f t="shared" si="9"/>
        <v>0</v>
      </c>
      <c r="X114" s="144">
        <f t="shared" si="10"/>
        <v>0</v>
      </c>
      <c r="Y114" s="144">
        <f t="shared" si="11"/>
        <v>0</v>
      </c>
      <c r="Z114" s="149">
        <f t="shared" si="12"/>
        <v>0</v>
      </c>
      <c r="AB114" s="148">
        <f t="shared" si="13"/>
        <v>0</v>
      </c>
      <c r="AC114" s="144">
        <f t="shared" si="14"/>
        <v>0</v>
      </c>
      <c r="AD114" s="144">
        <f t="shared" si="15"/>
        <v>0</v>
      </c>
      <c r="AE114" s="149">
        <f t="shared" si="16"/>
        <v>0</v>
      </c>
    </row>
    <row r="115" spans="1:31" ht="15" customHeight="1" x14ac:dyDescent="0.25">
      <c r="A115" s="136" t="str">
        <f>IF(ISBLANK('N1'!A115),"",'N1'!A115)</f>
        <v/>
      </c>
      <c r="B115" s="139" t="str">
        <f>IF(ISBLANK('N1'!B115),"",'N1'!B115)</f>
        <v/>
      </c>
      <c r="C115" s="237" t="str">
        <f>IF(ISBLANK('N1'!O115),"",'N1'!O115)</f>
        <v/>
      </c>
      <c r="D115" s="193"/>
      <c r="E115" s="194"/>
      <c r="F115" s="194"/>
      <c r="G115" s="194"/>
      <c r="H115" s="194"/>
      <c r="I115" s="194"/>
      <c r="J115" s="196"/>
      <c r="K115" s="483"/>
      <c r="L115" s="197"/>
      <c r="M115" s="195"/>
      <c r="N115" s="195"/>
      <c r="O115" s="195"/>
      <c r="P115" s="195"/>
      <c r="Q115" s="196"/>
      <c r="R115" s="194"/>
      <c r="S115" s="194"/>
      <c r="T115" s="194"/>
      <c r="U115" s="197"/>
      <c r="W115" s="148">
        <f t="shared" si="9"/>
        <v>0</v>
      </c>
      <c r="X115" s="144">
        <f t="shared" si="10"/>
        <v>0</v>
      </c>
      <c r="Y115" s="144">
        <f t="shared" si="11"/>
        <v>0</v>
      </c>
      <c r="Z115" s="149">
        <f t="shared" si="12"/>
        <v>0</v>
      </c>
      <c r="AB115" s="148">
        <f t="shared" si="13"/>
        <v>0</v>
      </c>
      <c r="AC115" s="144">
        <f t="shared" si="14"/>
        <v>0</v>
      </c>
      <c r="AD115" s="144">
        <f t="shared" si="15"/>
        <v>0</v>
      </c>
      <c r="AE115" s="149">
        <f t="shared" si="16"/>
        <v>0</v>
      </c>
    </row>
    <row r="116" spans="1:31" ht="15" customHeight="1" x14ac:dyDescent="0.25">
      <c r="A116" s="136" t="str">
        <f>IF(ISBLANK('N1'!A116),"",'N1'!A116)</f>
        <v/>
      </c>
      <c r="B116" s="139" t="str">
        <f>IF(ISBLANK('N1'!B116),"",'N1'!B116)</f>
        <v/>
      </c>
      <c r="C116" s="237" t="str">
        <f>IF(ISBLANK('N1'!O116),"",'N1'!O116)</f>
        <v/>
      </c>
      <c r="D116" s="193"/>
      <c r="E116" s="194"/>
      <c r="F116" s="194"/>
      <c r="G116" s="194"/>
      <c r="H116" s="194"/>
      <c r="I116" s="194"/>
      <c r="J116" s="196"/>
      <c r="K116" s="483"/>
      <c r="L116" s="197"/>
      <c r="M116" s="195"/>
      <c r="N116" s="195"/>
      <c r="O116" s="195"/>
      <c r="P116" s="195"/>
      <c r="Q116" s="196"/>
      <c r="R116" s="194"/>
      <c r="S116" s="194"/>
      <c r="T116" s="194"/>
      <c r="U116" s="197"/>
      <c r="W116" s="148">
        <f t="shared" si="9"/>
        <v>0</v>
      </c>
      <c r="X116" s="144">
        <f t="shared" si="10"/>
        <v>0</v>
      </c>
      <c r="Y116" s="144">
        <f t="shared" si="11"/>
        <v>0</v>
      </c>
      <c r="Z116" s="149">
        <f t="shared" si="12"/>
        <v>0</v>
      </c>
      <c r="AB116" s="148">
        <f t="shared" si="13"/>
        <v>0</v>
      </c>
      <c r="AC116" s="144">
        <f t="shared" si="14"/>
        <v>0</v>
      </c>
      <c r="AD116" s="144">
        <f t="shared" si="15"/>
        <v>0</v>
      </c>
      <c r="AE116" s="149">
        <f t="shared" si="16"/>
        <v>0</v>
      </c>
    </row>
    <row r="117" spans="1:31" ht="15" customHeight="1" x14ac:dyDescent="0.25">
      <c r="A117" s="136" t="str">
        <f>IF(ISBLANK('N1'!A117),"",'N1'!A117)</f>
        <v/>
      </c>
      <c r="B117" s="139" t="str">
        <f>IF(ISBLANK('N1'!B117),"",'N1'!B117)</f>
        <v/>
      </c>
      <c r="C117" s="237" t="str">
        <f>IF(ISBLANK('N1'!O117),"",'N1'!O117)</f>
        <v/>
      </c>
      <c r="D117" s="193"/>
      <c r="E117" s="194"/>
      <c r="F117" s="194"/>
      <c r="G117" s="194"/>
      <c r="H117" s="194"/>
      <c r="I117" s="194"/>
      <c r="J117" s="196"/>
      <c r="K117" s="483"/>
      <c r="L117" s="197"/>
      <c r="M117" s="195"/>
      <c r="N117" s="195"/>
      <c r="O117" s="195"/>
      <c r="P117" s="195"/>
      <c r="Q117" s="196"/>
      <c r="R117" s="194"/>
      <c r="S117" s="194"/>
      <c r="T117" s="194"/>
      <c r="U117" s="197"/>
      <c r="W117" s="148">
        <f t="shared" si="9"/>
        <v>0</v>
      </c>
      <c r="X117" s="144">
        <f t="shared" si="10"/>
        <v>0</v>
      </c>
      <c r="Y117" s="144">
        <f t="shared" si="11"/>
        <v>0</v>
      </c>
      <c r="Z117" s="149">
        <f t="shared" si="12"/>
        <v>0</v>
      </c>
      <c r="AB117" s="148">
        <f t="shared" si="13"/>
        <v>0</v>
      </c>
      <c r="AC117" s="144">
        <f t="shared" si="14"/>
        <v>0</v>
      </c>
      <c r="AD117" s="144">
        <f t="shared" si="15"/>
        <v>0</v>
      </c>
      <c r="AE117" s="149">
        <f t="shared" si="16"/>
        <v>0</v>
      </c>
    </row>
    <row r="118" spans="1:31" ht="15" customHeight="1" x14ac:dyDescent="0.25">
      <c r="A118" s="136" t="str">
        <f>IF(ISBLANK('N1'!A118),"",'N1'!A118)</f>
        <v/>
      </c>
      <c r="B118" s="139" t="str">
        <f>IF(ISBLANK('N1'!B118),"",'N1'!B118)</f>
        <v/>
      </c>
      <c r="C118" s="237" t="str">
        <f>IF(ISBLANK('N1'!O118),"",'N1'!O118)</f>
        <v/>
      </c>
      <c r="D118" s="193"/>
      <c r="E118" s="194"/>
      <c r="F118" s="194"/>
      <c r="G118" s="194"/>
      <c r="H118" s="194"/>
      <c r="I118" s="194"/>
      <c r="J118" s="196"/>
      <c r="K118" s="483"/>
      <c r="L118" s="197"/>
      <c r="M118" s="195"/>
      <c r="N118" s="195"/>
      <c r="O118" s="195"/>
      <c r="P118" s="195"/>
      <c r="Q118" s="196"/>
      <c r="R118" s="194"/>
      <c r="S118" s="194"/>
      <c r="T118" s="194"/>
      <c r="U118" s="197"/>
      <c r="W118" s="148">
        <f t="shared" si="9"/>
        <v>0</v>
      </c>
      <c r="X118" s="144">
        <f t="shared" si="10"/>
        <v>0</v>
      </c>
      <c r="Y118" s="144">
        <f t="shared" si="11"/>
        <v>0</v>
      </c>
      <c r="Z118" s="149">
        <f t="shared" si="12"/>
        <v>0</v>
      </c>
      <c r="AB118" s="148">
        <f t="shared" si="13"/>
        <v>0</v>
      </c>
      <c r="AC118" s="144">
        <f t="shared" si="14"/>
        <v>0</v>
      </c>
      <c r="AD118" s="144">
        <f t="shared" si="15"/>
        <v>0</v>
      </c>
      <c r="AE118" s="149">
        <f t="shared" si="16"/>
        <v>0</v>
      </c>
    </row>
    <row r="119" spans="1:31" ht="15" customHeight="1" x14ac:dyDescent="0.25">
      <c r="A119" s="136" t="str">
        <f>IF(ISBLANK('N1'!A119),"",'N1'!A119)</f>
        <v/>
      </c>
      <c r="B119" s="139" t="str">
        <f>IF(ISBLANK('N1'!B119),"",'N1'!B119)</f>
        <v/>
      </c>
      <c r="C119" s="237" t="str">
        <f>IF(ISBLANK('N1'!O119),"",'N1'!O119)</f>
        <v/>
      </c>
      <c r="D119" s="193"/>
      <c r="E119" s="194"/>
      <c r="F119" s="194"/>
      <c r="G119" s="194"/>
      <c r="H119" s="194"/>
      <c r="I119" s="194"/>
      <c r="J119" s="196"/>
      <c r="K119" s="483"/>
      <c r="L119" s="197"/>
      <c r="M119" s="195"/>
      <c r="N119" s="195"/>
      <c r="O119" s="195"/>
      <c r="P119" s="195"/>
      <c r="Q119" s="196"/>
      <c r="R119" s="194"/>
      <c r="S119" s="194"/>
      <c r="T119" s="194"/>
      <c r="U119" s="197"/>
      <c r="W119" s="148">
        <f t="shared" si="9"/>
        <v>0</v>
      </c>
      <c r="X119" s="144">
        <f t="shared" si="10"/>
        <v>0</v>
      </c>
      <c r="Y119" s="144">
        <f t="shared" si="11"/>
        <v>0</v>
      </c>
      <c r="Z119" s="149">
        <f t="shared" si="12"/>
        <v>0</v>
      </c>
      <c r="AB119" s="148">
        <f t="shared" si="13"/>
        <v>0</v>
      </c>
      <c r="AC119" s="144">
        <f t="shared" si="14"/>
        <v>0</v>
      </c>
      <c r="AD119" s="144">
        <f t="shared" si="15"/>
        <v>0</v>
      </c>
      <c r="AE119" s="149">
        <f t="shared" si="16"/>
        <v>0</v>
      </c>
    </row>
    <row r="120" spans="1:31" ht="15" customHeight="1" x14ac:dyDescent="0.25">
      <c r="A120" s="136" t="str">
        <f>IF(ISBLANK('N1'!A120),"",'N1'!A120)</f>
        <v/>
      </c>
      <c r="B120" s="139" t="str">
        <f>IF(ISBLANK('N1'!B120),"",'N1'!B120)</f>
        <v/>
      </c>
      <c r="C120" s="237" t="str">
        <f>IF(ISBLANK('N1'!O120),"",'N1'!O120)</f>
        <v/>
      </c>
      <c r="D120" s="193"/>
      <c r="E120" s="194"/>
      <c r="F120" s="194"/>
      <c r="G120" s="194"/>
      <c r="H120" s="194"/>
      <c r="I120" s="194"/>
      <c r="J120" s="196"/>
      <c r="K120" s="483"/>
      <c r="L120" s="197"/>
      <c r="M120" s="195"/>
      <c r="N120" s="195"/>
      <c r="O120" s="195"/>
      <c r="P120" s="195"/>
      <c r="Q120" s="196"/>
      <c r="R120" s="194"/>
      <c r="S120" s="194"/>
      <c r="T120" s="194"/>
      <c r="U120" s="197"/>
      <c r="W120" s="148">
        <f t="shared" si="9"/>
        <v>0</v>
      </c>
      <c r="X120" s="144">
        <f t="shared" si="10"/>
        <v>0</v>
      </c>
      <c r="Y120" s="144">
        <f t="shared" si="11"/>
        <v>0</v>
      </c>
      <c r="Z120" s="149">
        <f t="shared" si="12"/>
        <v>0</v>
      </c>
      <c r="AB120" s="148">
        <f t="shared" si="13"/>
        <v>0</v>
      </c>
      <c r="AC120" s="144">
        <f t="shared" si="14"/>
        <v>0</v>
      </c>
      <c r="AD120" s="144">
        <f t="shared" si="15"/>
        <v>0</v>
      </c>
      <c r="AE120" s="149">
        <f t="shared" si="16"/>
        <v>0</v>
      </c>
    </row>
    <row r="121" spans="1:31" ht="15" customHeight="1" x14ac:dyDescent="0.25">
      <c r="A121" s="136" t="str">
        <f>IF(ISBLANK('N1'!A121),"",'N1'!A121)</f>
        <v/>
      </c>
      <c r="B121" s="139" t="str">
        <f>IF(ISBLANK('N1'!B121),"",'N1'!B121)</f>
        <v/>
      </c>
      <c r="C121" s="237" t="str">
        <f>IF(ISBLANK('N1'!O121),"",'N1'!O121)</f>
        <v/>
      </c>
      <c r="D121" s="193"/>
      <c r="E121" s="194"/>
      <c r="F121" s="194"/>
      <c r="G121" s="194"/>
      <c r="H121" s="194"/>
      <c r="I121" s="194"/>
      <c r="J121" s="196"/>
      <c r="K121" s="483"/>
      <c r="L121" s="197"/>
      <c r="M121" s="195"/>
      <c r="N121" s="195"/>
      <c r="O121" s="195"/>
      <c r="P121" s="195"/>
      <c r="Q121" s="196"/>
      <c r="R121" s="194"/>
      <c r="S121" s="194"/>
      <c r="T121" s="194"/>
      <c r="U121" s="197"/>
      <c r="W121" s="148">
        <f t="shared" si="9"/>
        <v>0</v>
      </c>
      <c r="X121" s="144">
        <f t="shared" si="10"/>
        <v>0</v>
      </c>
      <c r="Y121" s="144">
        <f t="shared" si="11"/>
        <v>0</v>
      </c>
      <c r="Z121" s="149">
        <f t="shared" si="12"/>
        <v>0</v>
      </c>
      <c r="AB121" s="148">
        <f t="shared" si="13"/>
        <v>0</v>
      </c>
      <c r="AC121" s="144">
        <f t="shared" si="14"/>
        <v>0</v>
      </c>
      <c r="AD121" s="144">
        <f t="shared" si="15"/>
        <v>0</v>
      </c>
      <c r="AE121" s="149">
        <f t="shared" si="16"/>
        <v>0</v>
      </c>
    </row>
    <row r="122" spans="1:31" ht="15" customHeight="1" x14ac:dyDescent="0.25">
      <c r="A122" s="136" t="str">
        <f>IF(ISBLANK('N1'!A122),"",'N1'!A122)</f>
        <v/>
      </c>
      <c r="B122" s="139" t="str">
        <f>IF(ISBLANK('N1'!B122),"",'N1'!B122)</f>
        <v/>
      </c>
      <c r="C122" s="237" t="str">
        <f>IF(ISBLANK('N1'!O122),"",'N1'!O122)</f>
        <v/>
      </c>
      <c r="D122" s="193"/>
      <c r="E122" s="194"/>
      <c r="F122" s="194"/>
      <c r="G122" s="194"/>
      <c r="H122" s="194"/>
      <c r="I122" s="194"/>
      <c r="J122" s="196"/>
      <c r="K122" s="483"/>
      <c r="L122" s="197"/>
      <c r="M122" s="195"/>
      <c r="N122" s="195"/>
      <c r="O122" s="195"/>
      <c r="P122" s="195"/>
      <c r="Q122" s="196"/>
      <c r="R122" s="194"/>
      <c r="S122" s="194"/>
      <c r="T122" s="194"/>
      <c r="U122" s="197"/>
      <c r="W122" s="148">
        <f t="shared" si="9"/>
        <v>0</v>
      </c>
      <c r="X122" s="144">
        <f t="shared" si="10"/>
        <v>0</v>
      </c>
      <c r="Y122" s="144">
        <f t="shared" si="11"/>
        <v>0</v>
      </c>
      <c r="Z122" s="149">
        <f t="shared" si="12"/>
        <v>0</v>
      </c>
      <c r="AB122" s="148">
        <f t="shared" si="13"/>
        <v>0</v>
      </c>
      <c r="AC122" s="144">
        <f t="shared" si="14"/>
        <v>0</v>
      </c>
      <c r="AD122" s="144">
        <f t="shared" si="15"/>
        <v>0</v>
      </c>
      <c r="AE122" s="149">
        <f t="shared" si="16"/>
        <v>0</v>
      </c>
    </row>
    <row r="123" spans="1:31" ht="15" customHeight="1" x14ac:dyDescent="0.25">
      <c r="A123" s="136" t="str">
        <f>IF(ISBLANK('N1'!A123),"",'N1'!A123)</f>
        <v/>
      </c>
      <c r="B123" s="139" t="str">
        <f>IF(ISBLANK('N1'!B123),"",'N1'!B123)</f>
        <v/>
      </c>
      <c r="C123" s="237" t="str">
        <f>IF(ISBLANK('N1'!O123),"",'N1'!O123)</f>
        <v/>
      </c>
      <c r="D123" s="193"/>
      <c r="E123" s="194"/>
      <c r="F123" s="194"/>
      <c r="G123" s="194"/>
      <c r="H123" s="194"/>
      <c r="I123" s="194"/>
      <c r="J123" s="196"/>
      <c r="K123" s="483"/>
      <c r="L123" s="197"/>
      <c r="M123" s="195"/>
      <c r="N123" s="195"/>
      <c r="O123" s="195"/>
      <c r="P123" s="195"/>
      <c r="Q123" s="196"/>
      <c r="R123" s="194"/>
      <c r="S123" s="194"/>
      <c r="T123" s="194"/>
      <c r="U123" s="197"/>
      <c r="W123" s="148">
        <f t="shared" si="9"/>
        <v>0</v>
      </c>
      <c r="X123" s="144">
        <f t="shared" si="10"/>
        <v>0</v>
      </c>
      <c r="Y123" s="144">
        <f t="shared" si="11"/>
        <v>0</v>
      </c>
      <c r="Z123" s="149">
        <f t="shared" si="12"/>
        <v>0</v>
      </c>
      <c r="AB123" s="148">
        <f t="shared" si="13"/>
        <v>0</v>
      </c>
      <c r="AC123" s="144">
        <f t="shared" si="14"/>
        <v>0</v>
      </c>
      <c r="AD123" s="144">
        <f t="shared" si="15"/>
        <v>0</v>
      </c>
      <c r="AE123" s="149">
        <f t="shared" si="16"/>
        <v>0</v>
      </c>
    </row>
    <row r="124" spans="1:31" ht="15" customHeight="1" x14ac:dyDescent="0.25">
      <c r="A124" s="136" t="str">
        <f>IF(ISBLANK('N1'!A124),"",'N1'!A124)</f>
        <v/>
      </c>
      <c r="B124" s="139" t="str">
        <f>IF(ISBLANK('N1'!B124),"",'N1'!B124)</f>
        <v/>
      </c>
      <c r="C124" s="237" t="str">
        <f>IF(ISBLANK('N1'!O124),"",'N1'!O124)</f>
        <v/>
      </c>
      <c r="D124" s="193"/>
      <c r="E124" s="194"/>
      <c r="F124" s="194"/>
      <c r="G124" s="194"/>
      <c r="H124" s="194"/>
      <c r="I124" s="194"/>
      <c r="J124" s="196"/>
      <c r="K124" s="483"/>
      <c r="L124" s="197"/>
      <c r="M124" s="195"/>
      <c r="N124" s="195"/>
      <c r="O124" s="195"/>
      <c r="P124" s="195"/>
      <c r="Q124" s="196"/>
      <c r="R124" s="194"/>
      <c r="S124" s="194"/>
      <c r="T124" s="194"/>
      <c r="U124" s="197"/>
      <c r="W124" s="148">
        <f t="shared" si="9"/>
        <v>0</v>
      </c>
      <c r="X124" s="144">
        <f t="shared" si="10"/>
        <v>0</v>
      </c>
      <c r="Y124" s="144">
        <f t="shared" si="11"/>
        <v>0</v>
      </c>
      <c r="Z124" s="149">
        <f t="shared" si="12"/>
        <v>0</v>
      </c>
      <c r="AB124" s="148">
        <f t="shared" si="13"/>
        <v>0</v>
      </c>
      <c r="AC124" s="144">
        <f t="shared" si="14"/>
        <v>0</v>
      </c>
      <c r="AD124" s="144">
        <f t="shared" si="15"/>
        <v>0</v>
      </c>
      <c r="AE124" s="149">
        <f t="shared" si="16"/>
        <v>0</v>
      </c>
    </row>
    <row r="125" spans="1:31" ht="15" customHeight="1" x14ac:dyDescent="0.25">
      <c r="A125" s="136" t="str">
        <f>IF(ISBLANK('N1'!A125),"",'N1'!A125)</f>
        <v/>
      </c>
      <c r="B125" s="139" t="str">
        <f>IF(ISBLANK('N1'!B125),"",'N1'!B125)</f>
        <v/>
      </c>
      <c r="C125" s="237" t="str">
        <f>IF(ISBLANK('N1'!O125),"",'N1'!O125)</f>
        <v/>
      </c>
      <c r="D125" s="193"/>
      <c r="E125" s="194"/>
      <c r="F125" s="194"/>
      <c r="G125" s="194"/>
      <c r="H125" s="194"/>
      <c r="I125" s="194"/>
      <c r="J125" s="196"/>
      <c r="K125" s="483"/>
      <c r="L125" s="197"/>
      <c r="M125" s="195"/>
      <c r="N125" s="195"/>
      <c r="O125" s="195"/>
      <c r="P125" s="195"/>
      <c r="Q125" s="196"/>
      <c r="R125" s="194"/>
      <c r="S125" s="194"/>
      <c r="T125" s="194"/>
      <c r="U125" s="197"/>
      <c r="W125" s="148">
        <f t="shared" si="9"/>
        <v>0</v>
      </c>
      <c r="X125" s="144">
        <f t="shared" si="10"/>
        <v>0</v>
      </c>
      <c r="Y125" s="144">
        <f t="shared" si="11"/>
        <v>0</v>
      </c>
      <c r="Z125" s="149">
        <f t="shared" si="12"/>
        <v>0</v>
      </c>
      <c r="AB125" s="148">
        <f t="shared" si="13"/>
        <v>0</v>
      </c>
      <c r="AC125" s="144">
        <f t="shared" si="14"/>
        <v>0</v>
      </c>
      <c r="AD125" s="144">
        <f t="shared" si="15"/>
        <v>0</v>
      </c>
      <c r="AE125" s="149">
        <f t="shared" si="16"/>
        <v>0</v>
      </c>
    </row>
    <row r="126" spans="1:31" ht="15" customHeight="1" x14ac:dyDescent="0.25">
      <c r="A126" s="136" t="str">
        <f>IF(ISBLANK('N1'!A126),"",'N1'!A126)</f>
        <v/>
      </c>
      <c r="B126" s="139" t="str">
        <f>IF(ISBLANK('N1'!B126),"",'N1'!B126)</f>
        <v/>
      </c>
      <c r="C126" s="237" t="str">
        <f>IF(ISBLANK('N1'!O126),"",'N1'!O126)</f>
        <v/>
      </c>
      <c r="D126" s="193"/>
      <c r="E126" s="194"/>
      <c r="F126" s="194"/>
      <c r="G126" s="194"/>
      <c r="H126" s="194"/>
      <c r="I126" s="194"/>
      <c r="J126" s="196"/>
      <c r="K126" s="483"/>
      <c r="L126" s="197"/>
      <c r="M126" s="195"/>
      <c r="N126" s="195"/>
      <c r="O126" s="195"/>
      <c r="P126" s="195"/>
      <c r="Q126" s="196"/>
      <c r="R126" s="194"/>
      <c r="S126" s="194"/>
      <c r="T126" s="194"/>
      <c r="U126" s="197"/>
      <c r="W126" s="148">
        <f t="shared" si="9"/>
        <v>0</v>
      </c>
      <c r="X126" s="144">
        <f t="shared" si="10"/>
        <v>0</v>
      </c>
      <c r="Y126" s="144">
        <f t="shared" si="11"/>
        <v>0</v>
      </c>
      <c r="Z126" s="149">
        <f t="shared" si="12"/>
        <v>0</v>
      </c>
      <c r="AB126" s="148">
        <f t="shared" si="13"/>
        <v>0</v>
      </c>
      <c r="AC126" s="144">
        <f t="shared" si="14"/>
        <v>0</v>
      </c>
      <c r="AD126" s="144">
        <f t="shared" si="15"/>
        <v>0</v>
      </c>
      <c r="AE126" s="149">
        <f t="shared" si="16"/>
        <v>0</v>
      </c>
    </row>
    <row r="127" spans="1:31" ht="15" customHeight="1" x14ac:dyDescent="0.25">
      <c r="A127" s="136" t="str">
        <f>IF(ISBLANK('N1'!A127),"",'N1'!A127)</f>
        <v/>
      </c>
      <c r="B127" s="139" t="str">
        <f>IF(ISBLANK('N1'!B127),"",'N1'!B127)</f>
        <v/>
      </c>
      <c r="C127" s="237" t="str">
        <f>IF(ISBLANK('N1'!O127),"",'N1'!O127)</f>
        <v/>
      </c>
      <c r="D127" s="193"/>
      <c r="E127" s="194"/>
      <c r="F127" s="194"/>
      <c r="G127" s="194"/>
      <c r="H127" s="194"/>
      <c r="I127" s="194"/>
      <c r="J127" s="196"/>
      <c r="K127" s="483"/>
      <c r="L127" s="197"/>
      <c r="M127" s="195"/>
      <c r="N127" s="195"/>
      <c r="O127" s="195"/>
      <c r="P127" s="195"/>
      <c r="Q127" s="196"/>
      <c r="R127" s="194"/>
      <c r="S127" s="194"/>
      <c r="T127" s="194"/>
      <c r="U127" s="197"/>
      <c r="W127" s="148">
        <f t="shared" si="9"/>
        <v>0</v>
      </c>
      <c r="X127" s="144">
        <f t="shared" si="10"/>
        <v>0</v>
      </c>
      <c r="Y127" s="144">
        <f t="shared" si="11"/>
        <v>0</v>
      </c>
      <c r="Z127" s="149">
        <f t="shared" si="12"/>
        <v>0</v>
      </c>
      <c r="AB127" s="148">
        <f t="shared" si="13"/>
        <v>0</v>
      </c>
      <c r="AC127" s="144">
        <f t="shared" si="14"/>
        <v>0</v>
      </c>
      <c r="AD127" s="144">
        <f t="shared" si="15"/>
        <v>0</v>
      </c>
      <c r="AE127" s="149">
        <f t="shared" si="16"/>
        <v>0</v>
      </c>
    </row>
    <row r="128" spans="1:31" ht="15" customHeight="1" x14ac:dyDescent="0.25">
      <c r="A128" s="136" t="str">
        <f>IF(ISBLANK('N1'!A128),"",'N1'!A128)</f>
        <v/>
      </c>
      <c r="B128" s="139" t="str">
        <f>IF(ISBLANK('N1'!B128),"",'N1'!B128)</f>
        <v/>
      </c>
      <c r="C128" s="237" t="str">
        <f>IF(ISBLANK('N1'!O128),"",'N1'!O128)</f>
        <v/>
      </c>
      <c r="D128" s="193"/>
      <c r="E128" s="194"/>
      <c r="F128" s="194"/>
      <c r="G128" s="194"/>
      <c r="H128" s="194"/>
      <c r="I128" s="194"/>
      <c r="J128" s="196"/>
      <c r="K128" s="483"/>
      <c r="L128" s="197"/>
      <c r="M128" s="195"/>
      <c r="N128" s="195"/>
      <c r="O128" s="195"/>
      <c r="P128" s="195"/>
      <c r="Q128" s="196"/>
      <c r="R128" s="194"/>
      <c r="S128" s="194"/>
      <c r="T128" s="194"/>
      <c r="U128" s="197"/>
      <c r="W128" s="148">
        <f t="shared" si="9"/>
        <v>0</v>
      </c>
      <c r="X128" s="144">
        <f t="shared" si="10"/>
        <v>0</v>
      </c>
      <c r="Y128" s="144">
        <f t="shared" si="11"/>
        <v>0</v>
      </c>
      <c r="Z128" s="149">
        <f t="shared" si="12"/>
        <v>0</v>
      </c>
      <c r="AB128" s="148">
        <f t="shared" si="13"/>
        <v>0</v>
      </c>
      <c r="AC128" s="144">
        <f t="shared" si="14"/>
        <v>0</v>
      </c>
      <c r="AD128" s="144">
        <f t="shared" si="15"/>
        <v>0</v>
      </c>
      <c r="AE128" s="149">
        <f t="shared" si="16"/>
        <v>0</v>
      </c>
    </row>
    <row r="129" spans="1:31" ht="15" customHeight="1" x14ac:dyDescent="0.25">
      <c r="A129" s="136" t="str">
        <f>IF(ISBLANK('N1'!A129),"",'N1'!A129)</f>
        <v/>
      </c>
      <c r="B129" s="139" t="str">
        <f>IF(ISBLANK('N1'!B129),"",'N1'!B129)</f>
        <v/>
      </c>
      <c r="C129" s="237" t="str">
        <f>IF(ISBLANK('N1'!O129),"",'N1'!O129)</f>
        <v/>
      </c>
      <c r="D129" s="193"/>
      <c r="E129" s="194"/>
      <c r="F129" s="194"/>
      <c r="G129" s="194"/>
      <c r="H129" s="194"/>
      <c r="I129" s="194"/>
      <c r="J129" s="196"/>
      <c r="K129" s="483"/>
      <c r="L129" s="197"/>
      <c r="M129" s="195"/>
      <c r="N129" s="195"/>
      <c r="O129" s="195"/>
      <c r="P129" s="195"/>
      <c r="Q129" s="196"/>
      <c r="R129" s="194"/>
      <c r="S129" s="194"/>
      <c r="T129" s="194"/>
      <c r="U129" s="197"/>
      <c r="W129" s="148">
        <f t="shared" si="9"/>
        <v>0</v>
      </c>
      <c r="X129" s="144">
        <f t="shared" si="10"/>
        <v>0</v>
      </c>
      <c r="Y129" s="144">
        <f t="shared" si="11"/>
        <v>0</v>
      </c>
      <c r="Z129" s="149">
        <f t="shared" si="12"/>
        <v>0</v>
      </c>
      <c r="AB129" s="148">
        <f t="shared" si="13"/>
        <v>0</v>
      </c>
      <c r="AC129" s="144">
        <f t="shared" si="14"/>
        <v>0</v>
      </c>
      <c r="AD129" s="144">
        <f t="shared" si="15"/>
        <v>0</v>
      </c>
      <c r="AE129" s="149">
        <f t="shared" si="16"/>
        <v>0</v>
      </c>
    </row>
    <row r="130" spans="1:31" ht="15" customHeight="1" x14ac:dyDescent="0.25">
      <c r="A130" s="136" t="str">
        <f>IF(ISBLANK('N1'!A130),"",'N1'!A130)</f>
        <v/>
      </c>
      <c r="B130" s="139" t="str">
        <f>IF(ISBLANK('N1'!B130),"",'N1'!B130)</f>
        <v/>
      </c>
      <c r="C130" s="237" t="str">
        <f>IF(ISBLANK('N1'!O130),"",'N1'!O130)</f>
        <v/>
      </c>
      <c r="D130" s="193"/>
      <c r="E130" s="194"/>
      <c r="F130" s="194"/>
      <c r="G130" s="194"/>
      <c r="H130" s="194"/>
      <c r="I130" s="194"/>
      <c r="J130" s="196"/>
      <c r="K130" s="483"/>
      <c r="L130" s="197"/>
      <c r="M130" s="195"/>
      <c r="N130" s="195"/>
      <c r="O130" s="195"/>
      <c r="P130" s="195"/>
      <c r="Q130" s="196"/>
      <c r="R130" s="194"/>
      <c r="S130" s="194"/>
      <c r="T130" s="194"/>
      <c r="U130" s="197"/>
      <c r="W130" s="148">
        <f t="shared" si="9"/>
        <v>0</v>
      </c>
      <c r="X130" s="144">
        <f t="shared" si="10"/>
        <v>0</v>
      </c>
      <c r="Y130" s="144">
        <f t="shared" si="11"/>
        <v>0</v>
      </c>
      <c r="Z130" s="149">
        <f t="shared" si="12"/>
        <v>0</v>
      </c>
      <c r="AB130" s="148">
        <f t="shared" si="13"/>
        <v>0</v>
      </c>
      <c r="AC130" s="144">
        <f t="shared" si="14"/>
        <v>0</v>
      </c>
      <c r="AD130" s="144">
        <f t="shared" si="15"/>
        <v>0</v>
      </c>
      <c r="AE130" s="149">
        <f t="shared" si="16"/>
        <v>0</v>
      </c>
    </row>
    <row r="131" spans="1:31" ht="15" customHeight="1" x14ac:dyDescent="0.25">
      <c r="A131" s="136" t="str">
        <f>IF(ISBLANK('N1'!A131),"",'N1'!A131)</f>
        <v/>
      </c>
      <c r="B131" s="139" t="str">
        <f>IF(ISBLANK('N1'!B131),"",'N1'!B131)</f>
        <v/>
      </c>
      <c r="C131" s="237" t="str">
        <f>IF(ISBLANK('N1'!O131),"",'N1'!O131)</f>
        <v/>
      </c>
      <c r="D131" s="193"/>
      <c r="E131" s="194"/>
      <c r="F131" s="194"/>
      <c r="G131" s="194"/>
      <c r="H131" s="194"/>
      <c r="I131" s="194"/>
      <c r="J131" s="196"/>
      <c r="K131" s="483"/>
      <c r="L131" s="197"/>
      <c r="M131" s="195"/>
      <c r="N131" s="195"/>
      <c r="O131" s="195"/>
      <c r="P131" s="195"/>
      <c r="Q131" s="196"/>
      <c r="R131" s="194"/>
      <c r="S131" s="194"/>
      <c r="T131" s="194"/>
      <c r="U131" s="197"/>
      <c r="W131" s="148">
        <f t="shared" si="9"/>
        <v>0</v>
      </c>
      <c r="X131" s="144">
        <f t="shared" si="10"/>
        <v>0</v>
      </c>
      <c r="Y131" s="144">
        <f t="shared" si="11"/>
        <v>0</v>
      </c>
      <c r="Z131" s="149">
        <f t="shared" si="12"/>
        <v>0</v>
      </c>
      <c r="AB131" s="148">
        <f t="shared" si="13"/>
        <v>0</v>
      </c>
      <c r="AC131" s="144">
        <f t="shared" si="14"/>
        <v>0</v>
      </c>
      <c r="AD131" s="144">
        <f t="shared" si="15"/>
        <v>0</v>
      </c>
      <c r="AE131" s="149">
        <f t="shared" si="16"/>
        <v>0</v>
      </c>
    </row>
    <row r="132" spans="1:31" ht="15" customHeight="1" x14ac:dyDescent="0.25">
      <c r="A132" s="136" t="str">
        <f>IF(ISBLANK('N1'!A132),"",'N1'!A132)</f>
        <v/>
      </c>
      <c r="B132" s="139" t="str">
        <f>IF(ISBLANK('N1'!B132),"",'N1'!B132)</f>
        <v/>
      </c>
      <c r="C132" s="237" t="str">
        <f>IF(ISBLANK('N1'!O132),"",'N1'!O132)</f>
        <v/>
      </c>
      <c r="D132" s="193"/>
      <c r="E132" s="194"/>
      <c r="F132" s="194"/>
      <c r="G132" s="194"/>
      <c r="H132" s="194"/>
      <c r="I132" s="194"/>
      <c r="J132" s="196"/>
      <c r="K132" s="483"/>
      <c r="L132" s="197"/>
      <c r="M132" s="195"/>
      <c r="N132" s="195"/>
      <c r="O132" s="195"/>
      <c r="P132" s="195"/>
      <c r="Q132" s="196"/>
      <c r="R132" s="194"/>
      <c r="S132" s="194"/>
      <c r="T132" s="194"/>
      <c r="U132" s="197"/>
      <c r="W132" s="148">
        <f t="shared" si="9"/>
        <v>0</v>
      </c>
      <c r="X132" s="144">
        <f t="shared" si="10"/>
        <v>0</v>
      </c>
      <c r="Y132" s="144">
        <f t="shared" si="11"/>
        <v>0</v>
      </c>
      <c r="Z132" s="149">
        <f t="shared" si="12"/>
        <v>0</v>
      </c>
      <c r="AB132" s="148">
        <f t="shared" si="13"/>
        <v>0</v>
      </c>
      <c r="AC132" s="144">
        <f t="shared" si="14"/>
        <v>0</v>
      </c>
      <c r="AD132" s="144">
        <f t="shared" si="15"/>
        <v>0</v>
      </c>
      <c r="AE132" s="149">
        <f t="shared" si="16"/>
        <v>0</v>
      </c>
    </row>
    <row r="133" spans="1:31" ht="15" customHeight="1" x14ac:dyDescent="0.25">
      <c r="A133" s="136" t="str">
        <f>IF(ISBLANK('N1'!A133),"",'N1'!A133)</f>
        <v/>
      </c>
      <c r="B133" s="139" t="str">
        <f>IF(ISBLANK('N1'!B133),"",'N1'!B133)</f>
        <v/>
      </c>
      <c r="C133" s="237" t="str">
        <f>IF(ISBLANK('N1'!O133),"",'N1'!O133)</f>
        <v/>
      </c>
      <c r="D133" s="193"/>
      <c r="E133" s="194"/>
      <c r="F133" s="194"/>
      <c r="G133" s="194"/>
      <c r="H133" s="194"/>
      <c r="I133" s="194"/>
      <c r="J133" s="196"/>
      <c r="K133" s="483"/>
      <c r="L133" s="197"/>
      <c r="M133" s="195"/>
      <c r="N133" s="195"/>
      <c r="O133" s="195"/>
      <c r="P133" s="195"/>
      <c r="Q133" s="196"/>
      <c r="R133" s="194"/>
      <c r="S133" s="194"/>
      <c r="T133" s="194"/>
      <c r="U133" s="197"/>
      <c r="W133" s="148">
        <f t="shared" si="9"/>
        <v>0</v>
      </c>
      <c r="X133" s="144">
        <f t="shared" si="10"/>
        <v>0</v>
      </c>
      <c r="Y133" s="144">
        <f t="shared" si="11"/>
        <v>0</v>
      </c>
      <c r="Z133" s="149">
        <f t="shared" si="12"/>
        <v>0</v>
      </c>
      <c r="AB133" s="148">
        <f t="shared" si="13"/>
        <v>0</v>
      </c>
      <c r="AC133" s="144">
        <f t="shared" si="14"/>
        <v>0</v>
      </c>
      <c r="AD133" s="144">
        <f t="shared" si="15"/>
        <v>0</v>
      </c>
      <c r="AE133" s="149">
        <f t="shared" si="16"/>
        <v>0</v>
      </c>
    </row>
    <row r="134" spans="1:31" ht="15" customHeight="1" x14ac:dyDescent="0.25">
      <c r="A134" s="136" t="str">
        <f>IF(ISBLANK('N1'!A134),"",'N1'!A134)</f>
        <v/>
      </c>
      <c r="B134" s="139" t="str">
        <f>IF(ISBLANK('N1'!B134),"",'N1'!B134)</f>
        <v/>
      </c>
      <c r="C134" s="237" t="str">
        <f>IF(ISBLANK('N1'!O134),"",'N1'!O134)</f>
        <v/>
      </c>
      <c r="D134" s="193"/>
      <c r="E134" s="194"/>
      <c r="F134" s="194"/>
      <c r="G134" s="194"/>
      <c r="H134" s="194"/>
      <c r="I134" s="194"/>
      <c r="J134" s="196"/>
      <c r="K134" s="483"/>
      <c r="L134" s="197"/>
      <c r="M134" s="195"/>
      <c r="N134" s="195"/>
      <c r="O134" s="195"/>
      <c r="P134" s="195"/>
      <c r="Q134" s="196"/>
      <c r="R134" s="194"/>
      <c r="S134" s="194"/>
      <c r="T134" s="194"/>
      <c r="U134" s="197"/>
      <c r="W134" s="148">
        <f t="shared" si="9"/>
        <v>0</v>
      </c>
      <c r="X134" s="144">
        <f t="shared" si="10"/>
        <v>0</v>
      </c>
      <c r="Y134" s="144">
        <f t="shared" si="11"/>
        <v>0</v>
      </c>
      <c r="Z134" s="149">
        <f t="shared" si="12"/>
        <v>0</v>
      </c>
      <c r="AB134" s="148">
        <f t="shared" si="13"/>
        <v>0</v>
      </c>
      <c r="AC134" s="144">
        <f t="shared" si="14"/>
        <v>0</v>
      </c>
      <c r="AD134" s="144">
        <f t="shared" si="15"/>
        <v>0</v>
      </c>
      <c r="AE134" s="149">
        <f t="shared" si="16"/>
        <v>0</v>
      </c>
    </row>
    <row r="135" spans="1:31" ht="15" customHeight="1" x14ac:dyDescent="0.25">
      <c r="A135" s="136" t="str">
        <f>IF(ISBLANK('N1'!A135),"",'N1'!A135)</f>
        <v/>
      </c>
      <c r="B135" s="139" t="str">
        <f>IF(ISBLANK('N1'!B135),"",'N1'!B135)</f>
        <v/>
      </c>
      <c r="C135" s="237" t="str">
        <f>IF(ISBLANK('N1'!O135),"",'N1'!O135)</f>
        <v/>
      </c>
      <c r="D135" s="193"/>
      <c r="E135" s="194"/>
      <c r="F135" s="194"/>
      <c r="G135" s="194"/>
      <c r="H135" s="194"/>
      <c r="I135" s="194"/>
      <c r="J135" s="196"/>
      <c r="K135" s="483"/>
      <c r="L135" s="197"/>
      <c r="M135" s="195"/>
      <c r="N135" s="195"/>
      <c r="O135" s="195"/>
      <c r="P135" s="195"/>
      <c r="Q135" s="196"/>
      <c r="R135" s="194"/>
      <c r="S135" s="194"/>
      <c r="T135" s="194"/>
      <c r="U135" s="197"/>
      <c r="W135" s="148">
        <f t="shared" si="9"/>
        <v>0</v>
      </c>
      <c r="X135" s="144">
        <f t="shared" si="10"/>
        <v>0</v>
      </c>
      <c r="Y135" s="144">
        <f t="shared" si="11"/>
        <v>0</v>
      </c>
      <c r="Z135" s="149">
        <f t="shared" si="12"/>
        <v>0</v>
      </c>
      <c r="AB135" s="148">
        <f t="shared" si="13"/>
        <v>0</v>
      </c>
      <c r="AC135" s="144">
        <f t="shared" si="14"/>
        <v>0</v>
      </c>
      <c r="AD135" s="144">
        <f t="shared" si="15"/>
        <v>0</v>
      </c>
      <c r="AE135" s="149">
        <f t="shared" si="16"/>
        <v>0</v>
      </c>
    </row>
    <row r="136" spans="1:31" ht="15" customHeight="1" x14ac:dyDescent="0.25">
      <c r="A136" s="136" t="str">
        <f>IF(ISBLANK('N1'!A136),"",'N1'!A136)</f>
        <v/>
      </c>
      <c r="B136" s="139" t="str">
        <f>IF(ISBLANK('N1'!B136),"",'N1'!B136)</f>
        <v/>
      </c>
      <c r="C136" s="237" t="str">
        <f>IF(ISBLANK('N1'!O136),"",'N1'!O136)</f>
        <v/>
      </c>
      <c r="D136" s="193"/>
      <c r="E136" s="194"/>
      <c r="F136" s="194"/>
      <c r="G136" s="194"/>
      <c r="H136" s="194"/>
      <c r="I136" s="194"/>
      <c r="J136" s="196"/>
      <c r="K136" s="483"/>
      <c r="L136" s="197"/>
      <c r="M136" s="195"/>
      <c r="N136" s="195"/>
      <c r="O136" s="195"/>
      <c r="P136" s="195"/>
      <c r="Q136" s="196"/>
      <c r="R136" s="194"/>
      <c r="S136" s="194"/>
      <c r="T136" s="194"/>
      <c r="U136" s="197"/>
      <c r="W136" s="148">
        <f t="shared" si="9"/>
        <v>0</v>
      </c>
      <c r="X136" s="144">
        <f t="shared" si="10"/>
        <v>0</v>
      </c>
      <c r="Y136" s="144">
        <f t="shared" si="11"/>
        <v>0</v>
      </c>
      <c r="Z136" s="149">
        <f t="shared" si="12"/>
        <v>0</v>
      </c>
      <c r="AB136" s="148">
        <f t="shared" si="13"/>
        <v>0</v>
      </c>
      <c r="AC136" s="144">
        <f t="shared" si="14"/>
        <v>0</v>
      </c>
      <c r="AD136" s="144">
        <f t="shared" si="15"/>
        <v>0</v>
      </c>
      <c r="AE136" s="149">
        <f t="shared" si="16"/>
        <v>0</v>
      </c>
    </row>
    <row r="137" spans="1:31" ht="15" customHeight="1" x14ac:dyDescent="0.25">
      <c r="A137" s="136" t="str">
        <f>IF(ISBLANK('N1'!A137),"",'N1'!A137)</f>
        <v/>
      </c>
      <c r="B137" s="139" t="str">
        <f>IF(ISBLANK('N1'!B137),"",'N1'!B137)</f>
        <v/>
      </c>
      <c r="C137" s="237" t="str">
        <f>IF(ISBLANK('N1'!O137),"",'N1'!O137)</f>
        <v/>
      </c>
      <c r="D137" s="193"/>
      <c r="E137" s="194"/>
      <c r="F137" s="194"/>
      <c r="G137" s="194"/>
      <c r="H137" s="194"/>
      <c r="I137" s="194"/>
      <c r="J137" s="196"/>
      <c r="K137" s="483"/>
      <c r="L137" s="197"/>
      <c r="M137" s="195"/>
      <c r="N137" s="195"/>
      <c r="O137" s="195"/>
      <c r="P137" s="195"/>
      <c r="Q137" s="196"/>
      <c r="R137" s="194"/>
      <c r="S137" s="194"/>
      <c r="T137" s="194"/>
      <c r="U137" s="197"/>
      <c r="W137" s="148">
        <f t="shared" si="9"/>
        <v>0</v>
      </c>
      <c r="X137" s="144">
        <f t="shared" si="10"/>
        <v>0</v>
      </c>
      <c r="Y137" s="144">
        <f t="shared" si="11"/>
        <v>0</v>
      </c>
      <c r="Z137" s="149">
        <f t="shared" si="12"/>
        <v>0</v>
      </c>
      <c r="AB137" s="148">
        <f t="shared" si="13"/>
        <v>0</v>
      </c>
      <c r="AC137" s="144">
        <f t="shared" si="14"/>
        <v>0</v>
      </c>
      <c r="AD137" s="144">
        <f t="shared" si="15"/>
        <v>0</v>
      </c>
      <c r="AE137" s="149">
        <f t="shared" si="16"/>
        <v>0</v>
      </c>
    </row>
    <row r="138" spans="1:31" ht="15" customHeight="1" x14ac:dyDescent="0.25">
      <c r="A138" s="136" t="str">
        <f>IF(ISBLANK('N1'!A138),"",'N1'!A138)</f>
        <v/>
      </c>
      <c r="B138" s="139" t="str">
        <f>IF(ISBLANK('N1'!B138),"",'N1'!B138)</f>
        <v/>
      </c>
      <c r="C138" s="237" t="str">
        <f>IF(ISBLANK('N1'!O138),"",'N1'!O138)</f>
        <v/>
      </c>
      <c r="D138" s="193"/>
      <c r="E138" s="194"/>
      <c r="F138" s="194"/>
      <c r="G138" s="194"/>
      <c r="H138" s="194"/>
      <c r="I138" s="194"/>
      <c r="J138" s="196"/>
      <c r="K138" s="483"/>
      <c r="L138" s="197"/>
      <c r="M138" s="195"/>
      <c r="N138" s="195"/>
      <c r="O138" s="195"/>
      <c r="P138" s="195"/>
      <c r="Q138" s="196"/>
      <c r="R138" s="194"/>
      <c r="S138" s="194"/>
      <c r="T138" s="194"/>
      <c r="U138" s="197"/>
      <c r="W138" s="148">
        <f t="shared" si="9"/>
        <v>0</v>
      </c>
      <c r="X138" s="144">
        <f t="shared" si="10"/>
        <v>0</v>
      </c>
      <c r="Y138" s="144">
        <f t="shared" si="11"/>
        <v>0</v>
      </c>
      <c r="Z138" s="149">
        <f t="shared" si="12"/>
        <v>0</v>
      </c>
      <c r="AB138" s="148">
        <f t="shared" si="13"/>
        <v>0</v>
      </c>
      <c r="AC138" s="144">
        <f t="shared" si="14"/>
        <v>0</v>
      </c>
      <c r="AD138" s="144">
        <f t="shared" si="15"/>
        <v>0</v>
      </c>
      <c r="AE138" s="149">
        <f t="shared" si="16"/>
        <v>0</v>
      </c>
    </row>
    <row r="139" spans="1:31" ht="15" customHeight="1" x14ac:dyDescent="0.25">
      <c r="A139" s="136" t="str">
        <f>IF(ISBLANK('N1'!A139),"",'N1'!A139)</f>
        <v/>
      </c>
      <c r="B139" s="139" t="str">
        <f>IF(ISBLANK('N1'!B139),"",'N1'!B139)</f>
        <v/>
      </c>
      <c r="C139" s="237" t="str">
        <f>IF(ISBLANK('N1'!O139),"",'N1'!O139)</f>
        <v/>
      </c>
      <c r="D139" s="193"/>
      <c r="E139" s="194"/>
      <c r="F139" s="194"/>
      <c r="G139" s="194"/>
      <c r="H139" s="194"/>
      <c r="I139" s="194"/>
      <c r="J139" s="196"/>
      <c r="K139" s="483"/>
      <c r="L139" s="197"/>
      <c r="M139" s="195"/>
      <c r="N139" s="195"/>
      <c r="O139" s="195"/>
      <c r="P139" s="195"/>
      <c r="Q139" s="196"/>
      <c r="R139" s="194"/>
      <c r="S139" s="194"/>
      <c r="T139" s="194"/>
      <c r="U139" s="197"/>
      <c r="W139" s="148">
        <f t="shared" si="9"/>
        <v>0</v>
      </c>
      <c r="X139" s="144">
        <f t="shared" si="10"/>
        <v>0</v>
      </c>
      <c r="Y139" s="144">
        <f t="shared" si="11"/>
        <v>0</v>
      </c>
      <c r="Z139" s="149">
        <f t="shared" si="12"/>
        <v>0</v>
      </c>
      <c r="AB139" s="148">
        <f t="shared" si="13"/>
        <v>0</v>
      </c>
      <c r="AC139" s="144">
        <f t="shared" si="14"/>
        <v>0</v>
      </c>
      <c r="AD139" s="144">
        <f t="shared" si="15"/>
        <v>0</v>
      </c>
      <c r="AE139" s="149">
        <f t="shared" si="16"/>
        <v>0</v>
      </c>
    </row>
    <row r="140" spans="1:31" ht="15" customHeight="1" x14ac:dyDescent="0.25">
      <c r="A140" s="136" t="str">
        <f>IF(ISBLANK('N1'!A140),"",'N1'!A140)</f>
        <v/>
      </c>
      <c r="B140" s="139" t="str">
        <f>IF(ISBLANK('N1'!B140),"",'N1'!B140)</f>
        <v/>
      </c>
      <c r="C140" s="237" t="str">
        <f>IF(ISBLANK('N1'!O140),"",'N1'!O140)</f>
        <v/>
      </c>
      <c r="D140" s="193"/>
      <c r="E140" s="194"/>
      <c r="F140" s="194"/>
      <c r="G140" s="194"/>
      <c r="H140" s="194"/>
      <c r="I140" s="194"/>
      <c r="J140" s="196"/>
      <c r="K140" s="483"/>
      <c r="L140" s="197"/>
      <c r="M140" s="195"/>
      <c r="N140" s="195"/>
      <c r="O140" s="195"/>
      <c r="P140" s="195"/>
      <c r="Q140" s="196"/>
      <c r="R140" s="194"/>
      <c r="S140" s="194"/>
      <c r="T140" s="194"/>
      <c r="U140" s="197"/>
      <c r="W140" s="148">
        <f t="shared" si="9"/>
        <v>0</v>
      </c>
      <c r="X140" s="144">
        <f t="shared" si="10"/>
        <v>0</v>
      </c>
      <c r="Y140" s="144">
        <f t="shared" si="11"/>
        <v>0</v>
      </c>
      <c r="Z140" s="149">
        <f t="shared" si="12"/>
        <v>0</v>
      </c>
      <c r="AB140" s="148">
        <f t="shared" si="13"/>
        <v>0</v>
      </c>
      <c r="AC140" s="144">
        <f t="shared" si="14"/>
        <v>0</v>
      </c>
      <c r="AD140" s="144">
        <f t="shared" si="15"/>
        <v>0</v>
      </c>
      <c r="AE140" s="149">
        <f t="shared" si="16"/>
        <v>0</v>
      </c>
    </row>
    <row r="141" spans="1:31" ht="15" customHeight="1" x14ac:dyDescent="0.25">
      <c r="A141" s="136" t="str">
        <f>IF(ISBLANK('N1'!A141),"",'N1'!A141)</f>
        <v/>
      </c>
      <c r="B141" s="139" t="str">
        <f>IF(ISBLANK('N1'!B141),"",'N1'!B141)</f>
        <v/>
      </c>
      <c r="C141" s="237" t="str">
        <f>IF(ISBLANK('N1'!O141),"",'N1'!O141)</f>
        <v/>
      </c>
      <c r="D141" s="193"/>
      <c r="E141" s="194"/>
      <c r="F141" s="194"/>
      <c r="G141" s="194"/>
      <c r="H141" s="194"/>
      <c r="I141" s="194"/>
      <c r="J141" s="196"/>
      <c r="K141" s="483"/>
      <c r="L141" s="197"/>
      <c r="M141" s="195"/>
      <c r="N141" s="195"/>
      <c r="O141" s="195"/>
      <c r="P141" s="195"/>
      <c r="Q141" s="196"/>
      <c r="R141" s="194"/>
      <c r="S141" s="194"/>
      <c r="T141" s="194"/>
      <c r="U141" s="197"/>
      <c r="W141" s="148">
        <f t="shared" si="9"/>
        <v>0</v>
      </c>
      <c r="X141" s="144">
        <f t="shared" si="10"/>
        <v>0</v>
      </c>
      <c r="Y141" s="144">
        <f t="shared" si="11"/>
        <v>0</v>
      </c>
      <c r="Z141" s="149">
        <f t="shared" si="12"/>
        <v>0</v>
      </c>
      <c r="AB141" s="148">
        <f t="shared" si="13"/>
        <v>0</v>
      </c>
      <c r="AC141" s="144">
        <f t="shared" si="14"/>
        <v>0</v>
      </c>
      <c r="AD141" s="144">
        <f t="shared" si="15"/>
        <v>0</v>
      </c>
      <c r="AE141" s="149">
        <f t="shared" si="16"/>
        <v>0</v>
      </c>
    </row>
    <row r="142" spans="1:31" ht="15" customHeight="1" x14ac:dyDescent="0.25">
      <c r="A142" s="136" t="str">
        <f>IF(ISBLANK('N1'!A142),"",'N1'!A142)</f>
        <v/>
      </c>
      <c r="B142" s="139" t="str">
        <f>IF(ISBLANK('N1'!B142),"",'N1'!B142)</f>
        <v/>
      </c>
      <c r="C142" s="237" t="str">
        <f>IF(ISBLANK('N1'!O142),"",'N1'!O142)</f>
        <v/>
      </c>
      <c r="D142" s="193"/>
      <c r="E142" s="194"/>
      <c r="F142" s="194"/>
      <c r="G142" s="194"/>
      <c r="H142" s="194"/>
      <c r="I142" s="194"/>
      <c r="J142" s="196"/>
      <c r="K142" s="483"/>
      <c r="L142" s="197"/>
      <c r="M142" s="195"/>
      <c r="N142" s="195"/>
      <c r="O142" s="195"/>
      <c r="P142" s="195"/>
      <c r="Q142" s="196"/>
      <c r="R142" s="194"/>
      <c r="S142" s="194"/>
      <c r="T142" s="194"/>
      <c r="U142" s="197"/>
      <c r="W142" s="148">
        <f t="shared" si="9"/>
        <v>0</v>
      </c>
      <c r="X142" s="144">
        <f t="shared" si="10"/>
        <v>0</v>
      </c>
      <c r="Y142" s="144">
        <f t="shared" si="11"/>
        <v>0</v>
      </c>
      <c r="Z142" s="149">
        <f t="shared" si="12"/>
        <v>0</v>
      </c>
      <c r="AB142" s="148">
        <f t="shared" si="13"/>
        <v>0</v>
      </c>
      <c r="AC142" s="144">
        <f t="shared" si="14"/>
        <v>0</v>
      </c>
      <c r="AD142" s="144">
        <f t="shared" si="15"/>
        <v>0</v>
      </c>
      <c r="AE142" s="149">
        <f t="shared" si="16"/>
        <v>0</v>
      </c>
    </row>
    <row r="143" spans="1:31" ht="15" customHeight="1" x14ac:dyDescent="0.25">
      <c r="A143" s="136" t="str">
        <f>IF(ISBLANK('N1'!A143),"",'N1'!A143)</f>
        <v/>
      </c>
      <c r="B143" s="139" t="str">
        <f>IF(ISBLANK('N1'!B143),"",'N1'!B143)</f>
        <v/>
      </c>
      <c r="C143" s="237" t="str">
        <f>IF(ISBLANK('N1'!O143),"",'N1'!O143)</f>
        <v/>
      </c>
      <c r="D143" s="193"/>
      <c r="E143" s="194"/>
      <c r="F143" s="194"/>
      <c r="G143" s="194"/>
      <c r="H143" s="194"/>
      <c r="I143" s="194"/>
      <c r="J143" s="196"/>
      <c r="K143" s="483"/>
      <c r="L143" s="197"/>
      <c r="M143" s="195"/>
      <c r="N143" s="195"/>
      <c r="O143" s="195"/>
      <c r="P143" s="195"/>
      <c r="Q143" s="196"/>
      <c r="R143" s="194"/>
      <c r="S143" s="194"/>
      <c r="T143" s="194"/>
      <c r="U143" s="197"/>
      <c r="W143" s="148">
        <f t="shared" si="9"/>
        <v>0</v>
      </c>
      <c r="X143" s="144">
        <f t="shared" si="10"/>
        <v>0</v>
      </c>
      <c r="Y143" s="144">
        <f t="shared" si="11"/>
        <v>0</v>
      </c>
      <c r="Z143" s="149">
        <f t="shared" si="12"/>
        <v>0</v>
      </c>
      <c r="AB143" s="148">
        <f t="shared" si="13"/>
        <v>0</v>
      </c>
      <c r="AC143" s="144">
        <f t="shared" si="14"/>
        <v>0</v>
      </c>
      <c r="AD143" s="144">
        <f t="shared" si="15"/>
        <v>0</v>
      </c>
      <c r="AE143" s="149">
        <f t="shared" si="16"/>
        <v>0</v>
      </c>
    </row>
    <row r="144" spans="1:31" ht="15" customHeight="1" x14ac:dyDescent="0.25">
      <c r="A144" s="136" t="str">
        <f>IF(ISBLANK('N1'!A144),"",'N1'!A144)</f>
        <v/>
      </c>
      <c r="B144" s="139" t="str">
        <f>IF(ISBLANK('N1'!B144),"",'N1'!B144)</f>
        <v/>
      </c>
      <c r="C144" s="237" t="str">
        <f>IF(ISBLANK('N1'!O144),"",'N1'!O144)</f>
        <v/>
      </c>
      <c r="D144" s="193"/>
      <c r="E144" s="194"/>
      <c r="F144" s="194"/>
      <c r="G144" s="194"/>
      <c r="H144" s="194"/>
      <c r="I144" s="194"/>
      <c r="J144" s="196"/>
      <c r="K144" s="483"/>
      <c r="L144" s="197"/>
      <c r="M144" s="195"/>
      <c r="N144" s="195"/>
      <c r="O144" s="195"/>
      <c r="P144" s="195"/>
      <c r="Q144" s="196"/>
      <c r="R144" s="194"/>
      <c r="S144" s="194"/>
      <c r="T144" s="194"/>
      <c r="U144" s="197"/>
      <c r="W144" s="148">
        <f t="shared" si="9"/>
        <v>0</v>
      </c>
      <c r="X144" s="144">
        <f t="shared" si="10"/>
        <v>0</v>
      </c>
      <c r="Y144" s="144">
        <f t="shared" si="11"/>
        <v>0</v>
      </c>
      <c r="Z144" s="149">
        <f t="shared" si="12"/>
        <v>0</v>
      </c>
      <c r="AB144" s="148">
        <f t="shared" si="13"/>
        <v>0</v>
      </c>
      <c r="AC144" s="144">
        <f t="shared" si="14"/>
        <v>0</v>
      </c>
      <c r="AD144" s="144">
        <f t="shared" si="15"/>
        <v>0</v>
      </c>
      <c r="AE144" s="149">
        <f t="shared" si="16"/>
        <v>0</v>
      </c>
    </row>
    <row r="145" spans="1:31" ht="15" customHeight="1" x14ac:dyDescent="0.25">
      <c r="A145" s="136" t="str">
        <f>IF(ISBLANK('N1'!A145),"",'N1'!A145)</f>
        <v/>
      </c>
      <c r="B145" s="139" t="str">
        <f>IF(ISBLANK('N1'!B145),"",'N1'!B145)</f>
        <v/>
      </c>
      <c r="C145" s="237" t="str">
        <f>IF(ISBLANK('N1'!O145),"",'N1'!O145)</f>
        <v/>
      </c>
      <c r="D145" s="193"/>
      <c r="E145" s="194"/>
      <c r="F145" s="194"/>
      <c r="G145" s="194"/>
      <c r="H145" s="194"/>
      <c r="I145" s="194"/>
      <c r="J145" s="196"/>
      <c r="K145" s="483"/>
      <c r="L145" s="197"/>
      <c r="M145" s="195"/>
      <c r="N145" s="195"/>
      <c r="O145" s="195"/>
      <c r="P145" s="195"/>
      <c r="Q145" s="196"/>
      <c r="R145" s="194"/>
      <c r="S145" s="194"/>
      <c r="T145" s="194"/>
      <c r="U145" s="197"/>
      <c r="W145" s="148">
        <f t="shared" si="9"/>
        <v>0</v>
      </c>
      <c r="X145" s="144">
        <f t="shared" si="10"/>
        <v>0</v>
      </c>
      <c r="Y145" s="144">
        <f t="shared" si="11"/>
        <v>0</v>
      </c>
      <c r="Z145" s="149">
        <f t="shared" si="12"/>
        <v>0</v>
      </c>
      <c r="AB145" s="148">
        <f t="shared" si="13"/>
        <v>0</v>
      </c>
      <c r="AC145" s="144">
        <f t="shared" si="14"/>
        <v>0</v>
      </c>
      <c r="AD145" s="144">
        <f t="shared" si="15"/>
        <v>0</v>
      </c>
      <c r="AE145" s="149">
        <f t="shared" si="16"/>
        <v>0</v>
      </c>
    </row>
    <row r="146" spans="1:31" ht="15" customHeight="1" x14ac:dyDescent="0.25">
      <c r="A146" s="136" t="str">
        <f>IF(ISBLANK('N1'!A146),"",'N1'!A146)</f>
        <v/>
      </c>
      <c r="B146" s="139" t="str">
        <f>IF(ISBLANK('N1'!B146),"",'N1'!B146)</f>
        <v/>
      </c>
      <c r="C146" s="237" t="str">
        <f>IF(ISBLANK('N1'!O146),"",'N1'!O146)</f>
        <v/>
      </c>
      <c r="D146" s="193"/>
      <c r="E146" s="194"/>
      <c r="F146" s="194"/>
      <c r="G146" s="194"/>
      <c r="H146" s="194"/>
      <c r="I146" s="194"/>
      <c r="J146" s="196"/>
      <c r="K146" s="483"/>
      <c r="L146" s="197"/>
      <c r="M146" s="195"/>
      <c r="N146" s="195"/>
      <c r="O146" s="195"/>
      <c r="P146" s="195"/>
      <c r="Q146" s="196"/>
      <c r="R146" s="194"/>
      <c r="S146" s="194"/>
      <c r="T146" s="194"/>
      <c r="U146" s="197"/>
      <c r="W146" s="148">
        <f t="shared" ref="W146:W196" si="17">SUM(D146:I146)</f>
        <v>0</v>
      </c>
      <c r="X146" s="144">
        <f t="shared" ref="X146:X196" si="18">SUM(J146:L146)</f>
        <v>0</v>
      </c>
      <c r="Y146" s="144">
        <f t="shared" ref="Y146:Y196" si="19">SUM(M146:P146)</f>
        <v>0</v>
      </c>
      <c r="Z146" s="149">
        <f t="shared" ref="Z146:Z196" si="20">SUM(Q146:U146)</f>
        <v>0</v>
      </c>
      <c r="AB146" s="148">
        <f t="shared" ref="AB146:AB196" si="21">IF(C146="",W146,C146-W146)</f>
        <v>0</v>
      </c>
      <c r="AC146" s="144">
        <f t="shared" ref="AC146:AC196" si="22">IF(C146="",X146,C146-X146)</f>
        <v>0</v>
      </c>
      <c r="AD146" s="144">
        <f t="shared" ref="AD146:AD196" si="23">IF(C146="",Y146,C146-Y146)</f>
        <v>0</v>
      </c>
      <c r="AE146" s="149">
        <f t="shared" ref="AE146:AE196" si="24">IF(C146="",Z146,C146-Z146)</f>
        <v>0</v>
      </c>
    </row>
    <row r="147" spans="1:31" ht="15" customHeight="1" x14ac:dyDescent="0.25">
      <c r="A147" s="136" t="str">
        <f>IF(ISBLANK('N1'!A147),"",'N1'!A147)</f>
        <v/>
      </c>
      <c r="B147" s="139" t="str">
        <f>IF(ISBLANK('N1'!B147),"",'N1'!B147)</f>
        <v/>
      </c>
      <c r="C147" s="237" t="str">
        <f>IF(ISBLANK('N1'!O147),"",'N1'!O147)</f>
        <v/>
      </c>
      <c r="D147" s="193"/>
      <c r="E147" s="194"/>
      <c r="F147" s="194"/>
      <c r="G147" s="194"/>
      <c r="H147" s="194"/>
      <c r="I147" s="194"/>
      <c r="J147" s="196"/>
      <c r="K147" s="483"/>
      <c r="L147" s="197"/>
      <c r="M147" s="195"/>
      <c r="N147" s="195"/>
      <c r="O147" s="195"/>
      <c r="P147" s="195"/>
      <c r="Q147" s="196"/>
      <c r="R147" s="194"/>
      <c r="S147" s="194"/>
      <c r="T147" s="194"/>
      <c r="U147" s="197"/>
      <c r="W147" s="148">
        <f t="shared" si="17"/>
        <v>0</v>
      </c>
      <c r="X147" s="144">
        <f t="shared" si="18"/>
        <v>0</v>
      </c>
      <c r="Y147" s="144">
        <f t="shared" si="19"/>
        <v>0</v>
      </c>
      <c r="Z147" s="149">
        <f t="shared" si="20"/>
        <v>0</v>
      </c>
      <c r="AB147" s="148">
        <f t="shared" si="21"/>
        <v>0</v>
      </c>
      <c r="AC147" s="144">
        <f t="shared" si="22"/>
        <v>0</v>
      </c>
      <c r="AD147" s="144">
        <f t="shared" si="23"/>
        <v>0</v>
      </c>
      <c r="AE147" s="149">
        <f t="shared" si="24"/>
        <v>0</v>
      </c>
    </row>
    <row r="148" spans="1:31" ht="15" customHeight="1" x14ac:dyDescent="0.25">
      <c r="A148" s="136" t="str">
        <f>IF(ISBLANK('N1'!A148),"",'N1'!A148)</f>
        <v/>
      </c>
      <c r="B148" s="139" t="str">
        <f>IF(ISBLANK('N1'!B148),"",'N1'!B148)</f>
        <v/>
      </c>
      <c r="C148" s="237" t="str">
        <f>IF(ISBLANK('N1'!O148),"",'N1'!O148)</f>
        <v/>
      </c>
      <c r="D148" s="193"/>
      <c r="E148" s="194"/>
      <c r="F148" s="194"/>
      <c r="G148" s="194"/>
      <c r="H148" s="194"/>
      <c r="I148" s="194"/>
      <c r="J148" s="196"/>
      <c r="K148" s="483"/>
      <c r="L148" s="197"/>
      <c r="M148" s="195"/>
      <c r="N148" s="195"/>
      <c r="O148" s="195"/>
      <c r="P148" s="195"/>
      <c r="Q148" s="196"/>
      <c r="R148" s="194"/>
      <c r="S148" s="194"/>
      <c r="T148" s="194"/>
      <c r="U148" s="197"/>
      <c r="W148" s="148">
        <f t="shared" si="17"/>
        <v>0</v>
      </c>
      <c r="X148" s="144">
        <f t="shared" si="18"/>
        <v>0</v>
      </c>
      <c r="Y148" s="144">
        <f t="shared" si="19"/>
        <v>0</v>
      </c>
      <c r="Z148" s="149">
        <f t="shared" si="20"/>
        <v>0</v>
      </c>
      <c r="AB148" s="148">
        <f t="shared" si="21"/>
        <v>0</v>
      </c>
      <c r="AC148" s="144">
        <f t="shared" si="22"/>
        <v>0</v>
      </c>
      <c r="AD148" s="144">
        <f t="shared" si="23"/>
        <v>0</v>
      </c>
      <c r="AE148" s="149">
        <f t="shared" si="24"/>
        <v>0</v>
      </c>
    </row>
    <row r="149" spans="1:31" ht="15" customHeight="1" x14ac:dyDescent="0.25">
      <c r="A149" s="136" t="str">
        <f>IF(ISBLANK('N1'!A149),"",'N1'!A149)</f>
        <v/>
      </c>
      <c r="B149" s="139" t="str">
        <f>IF(ISBLANK('N1'!B149),"",'N1'!B149)</f>
        <v/>
      </c>
      <c r="C149" s="237" t="str">
        <f>IF(ISBLANK('N1'!O149),"",'N1'!O149)</f>
        <v/>
      </c>
      <c r="D149" s="193"/>
      <c r="E149" s="194"/>
      <c r="F149" s="194"/>
      <c r="G149" s="194"/>
      <c r="H149" s="194"/>
      <c r="I149" s="194"/>
      <c r="J149" s="196"/>
      <c r="K149" s="483"/>
      <c r="L149" s="197"/>
      <c r="M149" s="195"/>
      <c r="N149" s="195"/>
      <c r="O149" s="195"/>
      <c r="P149" s="195"/>
      <c r="Q149" s="196"/>
      <c r="R149" s="194"/>
      <c r="S149" s="194"/>
      <c r="T149" s="194"/>
      <c r="U149" s="197"/>
      <c r="W149" s="148">
        <f t="shared" si="17"/>
        <v>0</v>
      </c>
      <c r="X149" s="144">
        <f t="shared" si="18"/>
        <v>0</v>
      </c>
      <c r="Y149" s="144">
        <f t="shared" si="19"/>
        <v>0</v>
      </c>
      <c r="Z149" s="149">
        <f t="shared" si="20"/>
        <v>0</v>
      </c>
      <c r="AB149" s="148">
        <f t="shared" si="21"/>
        <v>0</v>
      </c>
      <c r="AC149" s="144">
        <f t="shared" si="22"/>
        <v>0</v>
      </c>
      <c r="AD149" s="144">
        <f t="shared" si="23"/>
        <v>0</v>
      </c>
      <c r="AE149" s="149">
        <f t="shared" si="24"/>
        <v>0</v>
      </c>
    </row>
    <row r="150" spans="1:31" ht="15" customHeight="1" x14ac:dyDescent="0.25">
      <c r="A150" s="136" t="str">
        <f>IF(ISBLANK('N1'!A150),"",'N1'!A150)</f>
        <v/>
      </c>
      <c r="B150" s="139" t="str">
        <f>IF(ISBLANK('N1'!B150),"",'N1'!B150)</f>
        <v/>
      </c>
      <c r="C150" s="237" t="str">
        <f>IF(ISBLANK('N1'!O150),"",'N1'!O150)</f>
        <v/>
      </c>
      <c r="D150" s="193"/>
      <c r="E150" s="194"/>
      <c r="F150" s="194"/>
      <c r="G150" s="194"/>
      <c r="H150" s="194"/>
      <c r="I150" s="194"/>
      <c r="J150" s="196"/>
      <c r="K150" s="483"/>
      <c r="L150" s="197"/>
      <c r="M150" s="195"/>
      <c r="N150" s="195"/>
      <c r="O150" s="195"/>
      <c r="P150" s="195"/>
      <c r="Q150" s="196"/>
      <c r="R150" s="194"/>
      <c r="S150" s="194"/>
      <c r="T150" s="194"/>
      <c r="U150" s="197"/>
      <c r="W150" s="148">
        <f t="shared" si="17"/>
        <v>0</v>
      </c>
      <c r="X150" s="144">
        <f t="shared" si="18"/>
        <v>0</v>
      </c>
      <c r="Y150" s="144">
        <f t="shared" si="19"/>
        <v>0</v>
      </c>
      <c r="Z150" s="149">
        <f t="shared" si="20"/>
        <v>0</v>
      </c>
      <c r="AB150" s="148">
        <f t="shared" si="21"/>
        <v>0</v>
      </c>
      <c r="AC150" s="144">
        <f t="shared" si="22"/>
        <v>0</v>
      </c>
      <c r="AD150" s="144">
        <f t="shared" si="23"/>
        <v>0</v>
      </c>
      <c r="AE150" s="149">
        <f t="shared" si="24"/>
        <v>0</v>
      </c>
    </row>
    <row r="151" spans="1:31" ht="15" customHeight="1" x14ac:dyDescent="0.25">
      <c r="A151" s="136" t="str">
        <f>IF(ISBLANK('N1'!A151),"",'N1'!A151)</f>
        <v/>
      </c>
      <c r="B151" s="139" t="str">
        <f>IF(ISBLANK('N1'!B151),"",'N1'!B151)</f>
        <v/>
      </c>
      <c r="C151" s="237" t="str">
        <f>IF(ISBLANK('N1'!O151),"",'N1'!O151)</f>
        <v/>
      </c>
      <c r="D151" s="193"/>
      <c r="E151" s="194"/>
      <c r="F151" s="194"/>
      <c r="G151" s="194"/>
      <c r="H151" s="194"/>
      <c r="I151" s="194"/>
      <c r="J151" s="196"/>
      <c r="K151" s="483"/>
      <c r="L151" s="197"/>
      <c r="M151" s="195"/>
      <c r="N151" s="195"/>
      <c r="O151" s="195"/>
      <c r="P151" s="195"/>
      <c r="Q151" s="196"/>
      <c r="R151" s="194"/>
      <c r="S151" s="194"/>
      <c r="T151" s="194"/>
      <c r="U151" s="197"/>
      <c r="W151" s="148">
        <f t="shared" si="17"/>
        <v>0</v>
      </c>
      <c r="X151" s="144">
        <f t="shared" si="18"/>
        <v>0</v>
      </c>
      <c r="Y151" s="144">
        <f t="shared" si="19"/>
        <v>0</v>
      </c>
      <c r="Z151" s="149">
        <f t="shared" si="20"/>
        <v>0</v>
      </c>
      <c r="AB151" s="148">
        <f t="shared" si="21"/>
        <v>0</v>
      </c>
      <c r="AC151" s="144">
        <f t="shared" si="22"/>
        <v>0</v>
      </c>
      <c r="AD151" s="144">
        <f t="shared" si="23"/>
        <v>0</v>
      </c>
      <c r="AE151" s="149">
        <f t="shared" si="24"/>
        <v>0</v>
      </c>
    </row>
    <row r="152" spans="1:31" ht="15" customHeight="1" x14ac:dyDescent="0.25">
      <c r="A152" s="136" t="str">
        <f>IF(ISBLANK('N1'!A152),"",'N1'!A152)</f>
        <v/>
      </c>
      <c r="B152" s="139" t="str">
        <f>IF(ISBLANK('N1'!B152),"",'N1'!B152)</f>
        <v/>
      </c>
      <c r="C152" s="237" t="str">
        <f>IF(ISBLANK('N1'!O152),"",'N1'!O152)</f>
        <v/>
      </c>
      <c r="D152" s="193"/>
      <c r="E152" s="194"/>
      <c r="F152" s="194"/>
      <c r="G152" s="194"/>
      <c r="H152" s="194"/>
      <c r="I152" s="194"/>
      <c r="J152" s="196"/>
      <c r="K152" s="483"/>
      <c r="L152" s="197"/>
      <c r="M152" s="195"/>
      <c r="N152" s="195"/>
      <c r="O152" s="195"/>
      <c r="P152" s="195"/>
      <c r="Q152" s="196"/>
      <c r="R152" s="194"/>
      <c r="S152" s="194"/>
      <c r="T152" s="194"/>
      <c r="U152" s="197"/>
      <c r="W152" s="148">
        <f t="shared" si="17"/>
        <v>0</v>
      </c>
      <c r="X152" s="144">
        <f t="shared" si="18"/>
        <v>0</v>
      </c>
      <c r="Y152" s="144">
        <f t="shared" si="19"/>
        <v>0</v>
      </c>
      <c r="Z152" s="149">
        <f t="shared" si="20"/>
        <v>0</v>
      </c>
      <c r="AB152" s="148">
        <f t="shared" si="21"/>
        <v>0</v>
      </c>
      <c r="AC152" s="144">
        <f t="shared" si="22"/>
        <v>0</v>
      </c>
      <c r="AD152" s="144">
        <f t="shared" si="23"/>
        <v>0</v>
      </c>
      <c r="AE152" s="149">
        <f t="shared" si="24"/>
        <v>0</v>
      </c>
    </row>
    <row r="153" spans="1:31" ht="15" customHeight="1" x14ac:dyDescent="0.25">
      <c r="A153" s="136" t="str">
        <f>IF(ISBLANK('N1'!A153),"",'N1'!A153)</f>
        <v/>
      </c>
      <c r="B153" s="139" t="str">
        <f>IF(ISBLANK('N1'!B153),"",'N1'!B153)</f>
        <v/>
      </c>
      <c r="C153" s="237" t="str">
        <f>IF(ISBLANK('N1'!O153),"",'N1'!O153)</f>
        <v/>
      </c>
      <c r="D153" s="193"/>
      <c r="E153" s="194"/>
      <c r="F153" s="194"/>
      <c r="G153" s="194"/>
      <c r="H153" s="194"/>
      <c r="I153" s="194"/>
      <c r="J153" s="196"/>
      <c r="K153" s="483"/>
      <c r="L153" s="197"/>
      <c r="M153" s="195"/>
      <c r="N153" s="195"/>
      <c r="O153" s="195"/>
      <c r="P153" s="195"/>
      <c r="Q153" s="196"/>
      <c r="R153" s="194"/>
      <c r="S153" s="194"/>
      <c r="T153" s="194"/>
      <c r="U153" s="197"/>
      <c r="W153" s="148">
        <f t="shared" si="17"/>
        <v>0</v>
      </c>
      <c r="X153" s="144">
        <f t="shared" si="18"/>
        <v>0</v>
      </c>
      <c r="Y153" s="144">
        <f t="shared" si="19"/>
        <v>0</v>
      </c>
      <c r="Z153" s="149">
        <f t="shared" si="20"/>
        <v>0</v>
      </c>
      <c r="AB153" s="148">
        <f t="shared" si="21"/>
        <v>0</v>
      </c>
      <c r="AC153" s="144">
        <f t="shared" si="22"/>
        <v>0</v>
      </c>
      <c r="AD153" s="144">
        <f t="shared" si="23"/>
        <v>0</v>
      </c>
      <c r="AE153" s="149">
        <f t="shared" si="24"/>
        <v>0</v>
      </c>
    </row>
    <row r="154" spans="1:31" ht="15" customHeight="1" x14ac:dyDescent="0.25">
      <c r="A154" s="136" t="str">
        <f>IF(ISBLANK('N1'!A154),"",'N1'!A154)</f>
        <v/>
      </c>
      <c r="B154" s="139" t="str">
        <f>IF(ISBLANK('N1'!B154),"",'N1'!B154)</f>
        <v/>
      </c>
      <c r="C154" s="237" t="str">
        <f>IF(ISBLANK('N1'!O154),"",'N1'!O154)</f>
        <v/>
      </c>
      <c r="D154" s="193"/>
      <c r="E154" s="194"/>
      <c r="F154" s="194"/>
      <c r="G154" s="194"/>
      <c r="H154" s="194"/>
      <c r="I154" s="194"/>
      <c r="J154" s="196"/>
      <c r="K154" s="483"/>
      <c r="L154" s="197"/>
      <c r="M154" s="195"/>
      <c r="N154" s="195"/>
      <c r="O154" s="195"/>
      <c r="P154" s="195"/>
      <c r="Q154" s="196"/>
      <c r="R154" s="194"/>
      <c r="S154" s="194"/>
      <c r="T154" s="194"/>
      <c r="U154" s="197"/>
      <c r="W154" s="148">
        <f t="shared" si="17"/>
        <v>0</v>
      </c>
      <c r="X154" s="144">
        <f t="shared" si="18"/>
        <v>0</v>
      </c>
      <c r="Y154" s="144">
        <f t="shared" si="19"/>
        <v>0</v>
      </c>
      <c r="Z154" s="149">
        <f t="shared" si="20"/>
        <v>0</v>
      </c>
      <c r="AB154" s="148">
        <f t="shared" si="21"/>
        <v>0</v>
      </c>
      <c r="AC154" s="144">
        <f t="shared" si="22"/>
        <v>0</v>
      </c>
      <c r="AD154" s="144">
        <f t="shared" si="23"/>
        <v>0</v>
      </c>
      <c r="AE154" s="149">
        <f t="shared" si="24"/>
        <v>0</v>
      </c>
    </row>
    <row r="155" spans="1:31" ht="15" customHeight="1" x14ac:dyDescent="0.25">
      <c r="A155" s="136" t="str">
        <f>IF(ISBLANK('N1'!A155),"",'N1'!A155)</f>
        <v/>
      </c>
      <c r="B155" s="139" t="str">
        <f>IF(ISBLANK('N1'!B155),"",'N1'!B155)</f>
        <v/>
      </c>
      <c r="C155" s="237" t="str">
        <f>IF(ISBLANK('N1'!O155),"",'N1'!O155)</f>
        <v/>
      </c>
      <c r="D155" s="193"/>
      <c r="E155" s="194"/>
      <c r="F155" s="194"/>
      <c r="G155" s="194"/>
      <c r="H155" s="194"/>
      <c r="I155" s="194"/>
      <c r="J155" s="196"/>
      <c r="K155" s="483"/>
      <c r="L155" s="197"/>
      <c r="M155" s="195"/>
      <c r="N155" s="195"/>
      <c r="O155" s="195"/>
      <c r="P155" s="195"/>
      <c r="Q155" s="196"/>
      <c r="R155" s="194"/>
      <c r="S155" s="194"/>
      <c r="T155" s="194"/>
      <c r="U155" s="197"/>
      <c r="W155" s="148">
        <f t="shared" si="17"/>
        <v>0</v>
      </c>
      <c r="X155" s="144">
        <f t="shared" si="18"/>
        <v>0</v>
      </c>
      <c r="Y155" s="144">
        <f t="shared" si="19"/>
        <v>0</v>
      </c>
      <c r="Z155" s="149">
        <f t="shared" si="20"/>
        <v>0</v>
      </c>
      <c r="AB155" s="148">
        <f t="shared" si="21"/>
        <v>0</v>
      </c>
      <c r="AC155" s="144">
        <f t="shared" si="22"/>
        <v>0</v>
      </c>
      <c r="AD155" s="144">
        <f t="shared" si="23"/>
        <v>0</v>
      </c>
      <c r="AE155" s="149">
        <f t="shared" si="24"/>
        <v>0</v>
      </c>
    </row>
    <row r="156" spans="1:31" ht="15" customHeight="1" x14ac:dyDescent="0.25">
      <c r="A156" s="136" t="str">
        <f>IF(ISBLANK('N1'!A156),"",'N1'!A156)</f>
        <v/>
      </c>
      <c r="B156" s="139" t="str">
        <f>IF(ISBLANK('N1'!B156),"",'N1'!B156)</f>
        <v/>
      </c>
      <c r="C156" s="237" t="str">
        <f>IF(ISBLANK('N1'!O156),"",'N1'!O156)</f>
        <v/>
      </c>
      <c r="D156" s="193"/>
      <c r="E156" s="194"/>
      <c r="F156" s="194"/>
      <c r="G156" s="194"/>
      <c r="H156" s="194"/>
      <c r="I156" s="194"/>
      <c r="J156" s="196"/>
      <c r="K156" s="483"/>
      <c r="L156" s="197"/>
      <c r="M156" s="195"/>
      <c r="N156" s="195"/>
      <c r="O156" s="195"/>
      <c r="P156" s="195"/>
      <c r="Q156" s="196"/>
      <c r="R156" s="194"/>
      <c r="S156" s="194"/>
      <c r="T156" s="194"/>
      <c r="U156" s="197"/>
      <c r="W156" s="148">
        <f t="shared" si="17"/>
        <v>0</v>
      </c>
      <c r="X156" s="144">
        <f t="shared" si="18"/>
        <v>0</v>
      </c>
      <c r="Y156" s="144">
        <f t="shared" si="19"/>
        <v>0</v>
      </c>
      <c r="Z156" s="149">
        <f t="shared" si="20"/>
        <v>0</v>
      </c>
      <c r="AB156" s="148">
        <f t="shared" si="21"/>
        <v>0</v>
      </c>
      <c r="AC156" s="144">
        <f t="shared" si="22"/>
        <v>0</v>
      </c>
      <c r="AD156" s="144">
        <f t="shared" si="23"/>
        <v>0</v>
      </c>
      <c r="AE156" s="149">
        <f t="shared" si="24"/>
        <v>0</v>
      </c>
    </row>
    <row r="157" spans="1:31" ht="15" customHeight="1" x14ac:dyDescent="0.25">
      <c r="A157" s="136" t="str">
        <f>IF(ISBLANK('N1'!A157),"",'N1'!A157)</f>
        <v/>
      </c>
      <c r="B157" s="139" t="str">
        <f>IF(ISBLANK('N1'!B157),"",'N1'!B157)</f>
        <v/>
      </c>
      <c r="C157" s="237" t="str">
        <f>IF(ISBLANK('N1'!O157),"",'N1'!O157)</f>
        <v/>
      </c>
      <c r="D157" s="193"/>
      <c r="E157" s="194"/>
      <c r="F157" s="194"/>
      <c r="G157" s="194"/>
      <c r="H157" s="194"/>
      <c r="I157" s="194"/>
      <c r="J157" s="196"/>
      <c r="K157" s="483"/>
      <c r="L157" s="197"/>
      <c r="M157" s="195"/>
      <c r="N157" s="195"/>
      <c r="O157" s="195"/>
      <c r="P157" s="195"/>
      <c r="Q157" s="196"/>
      <c r="R157" s="194"/>
      <c r="S157" s="194"/>
      <c r="T157" s="194"/>
      <c r="U157" s="197"/>
      <c r="W157" s="148">
        <f t="shared" si="17"/>
        <v>0</v>
      </c>
      <c r="X157" s="144">
        <f t="shared" si="18"/>
        <v>0</v>
      </c>
      <c r="Y157" s="144">
        <f t="shared" si="19"/>
        <v>0</v>
      </c>
      <c r="Z157" s="149">
        <f t="shared" si="20"/>
        <v>0</v>
      </c>
      <c r="AB157" s="148">
        <f t="shared" si="21"/>
        <v>0</v>
      </c>
      <c r="AC157" s="144">
        <f t="shared" si="22"/>
        <v>0</v>
      </c>
      <c r="AD157" s="144">
        <f t="shared" si="23"/>
        <v>0</v>
      </c>
      <c r="AE157" s="149">
        <f t="shared" si="24"/>
        <v>0</v>
      </c>
    </row>
    <row r="158" spans="1:31" ht="15" customHeight="1" x14ac:dyDescent="0.25">
      <c r="A158" s="136" t="str">
        <f>IF(ISBLANK('N1'!A158),"",'N1'!A158)</f>
        <v/>
      </c>
      <c r="B158" s="139" t="str">
        <f>IF(ISBLANK('N1'!B158),"",'N1'!B158)</f>
        <v/>
      </c>
      <c r="C158" s="237" t="str">
        <f>IF(ISBLANK('N1'!O158),"",'N1'!O158)</f>
        <v/>
      </c>
      <c r="D158" s="193"/>
      <c r="E158" s="194"/>
      <c r="F158" s="194"/>
      <c r="G158" s="194"/>
      <c r="H158" s="194"/>
      <c r="I158" s="194"/>
      <c r="J158" s="196"/>
      <c r="K158" s="483"/>
      <c r="L158" s="197"/>
      <c r="M158" s="195"/>
      <c r="N158" s="195"/>
      <c r="O158" s="195"/>
      <c r="P158" s="195"/>
      <c r="Q158" s="196"/>
      <c r="R158" s="194"/>
      <c r="S158" s="194"/>
      <c r="T158" s="194"/>
      <c r="U158" s="197"/>
      <c r="W158" s="148">
        <f t="shared" si="17"/>
        <v>0</v>
      </c>
      <c r="X158" s="144">
        <f t="shared" si="18"/>
        <v>0</v>
      </c>
      <c r="Y158" s="144">
        <f t="shared" si="19"/>
        <v>0</v>
      </c>
      <c r="Z158" s="149">
        <f t="shared" si="20"/>
        <v>0</v>
      </c>
      <c r="AB158" s="148">
        <f t="shared" si="21"/>
        <v>0</v>
      </c>
      <c r="AC158" s="144">
        <f t="shared" si="22"/>
        <v>0</v>
      </c>
      <c r="AD158" s="144">
        <f t="shared" si="23"/>
        <v>0</v>
      </c>
      <c r="AE158" s="149">
        <f t="shared" si="24"/>
        <v>0</v>
      </c>
    </row>
    <row r="159" spans="1:31" ht="15" customHeight="1" x14ac:dyDescent="0.25">
      <c r="A159" s="136" t="str">
        <f>IF(ISBLANK('N1'!A159),"",'N1'!A159)</f>
        <v/>
      </c>
      <c r="B159" s="139" t="str">
        <f>IF(ISBLANK('N1'!B159),"",'N1'!B159)</f>
        <v/>
      </c>
      <c r="C159" s="237" t="str">
        <f>IF(ISBLANK('N1'!O159),"",'N1'!O159)</f>
        <v/>
      </c>
      <c r="D159" s="193"/>
      <c r="E159" s="194"/>
      <c r="F159" s="194"/>
      <c r="G159" s="194"/>
      <c r="H159" s="194"/>
      <c r="I159" s="194"/>
      <c r="J159" s="196"/>
      <c r="K159" s="483"/>
      <c r="L159" s="197"/>
      <c r="M159" s="195"/>
      <c r="N159" s="195"/>
      <c r="O159" s="195"/>
      <c r="P159" s="195"/>
      <c r="Q159" s="196"/>
      <c r="R159" s="194"/>
      <c r="S159" s="194"/>
      <c r="T159" s="194"/>
      <c r="U159" s="197"/>
      <c r="W159" s="148">
        <f t="shared" si="17"/>
        <v>0</v>
      </c>
      <c r="X159" s="144">
        <f t="shared" si="18"/>
        <v>0</v>
      </c>
      <c r="Y159" s="144">
        <f t="shared" si="19"/>
        <v>0</v>
      </c>
      <c r="Z159" s="149">
        <f t="shared" si="20"/>
        <v>0</v>
      </c>
      <c r="AB159" s="148">
        <f t="shared" si="21"/>
        <v>0</v>
      </c>
      <c r="AC159" s="144">
        <f t="shared" si="22"/>
        <v>0</v>
      </c>
      <c r="AD159" s="144">
        <f t="shared" si="23"/>
        <v>0</v>
      </c>
      <c r="AE159" s="149">
        <f t="shared" si="24"/>
        <v>0</v>
      </c>
    </row>
    <row r="160" spans="1:31" ht="15" customHeight="1" x14ac:dyDescent="0.25">
      <c r="A160" s="136" t="str">
        <f>IF(ISBLANK('N1'!A160),"",'N1'!A160)</f>
        <v/>
      </c>
      <c r="B160" s="139" t="str">
        <f>IF(ISBLANK('N1'!B160),"",'N1'!B160)</f>
        <v/>
      </c>
      <c r="C160" s="237" t="str">
        <f>IF(ISBLANK('N1'!O160),"",'N1'!O160)</f>
        <v/>
      </c>
      <c r="D160" s="193"/>
      <c r="E160" s="194"/>
      <c r="F160" s="194"/>
      <c r="G160" s="194"/>
      <c r="H160" s="194"/>
      <c r="I160" s="194"/>
      <c r="J160" s="196"/>
      <c r="K160" s="483"/>
      <c r="L160" s="197"/>
      <c r="M160" s="195"/>
      <c r="N160" s="195"/>
      <c r="O160" s="195"/>
      <c r="P160" s="195"/>
      <c r="Q160" s="196"/>
      <c r="R160" s="194"/>
      <c r="S160" s="194"/>
      <c r="T160" s="194"/>
      <c r="U160" s="197"/>
      <c r="W160" s="148">
        <f t="shared" si="17"/>
        <v>0</v>
      </c>
      <c r="X160" s="144">
        <f t="shared" si="18"/>
        <v>0</v>
      </c>
      <c r="Y160" s="144">
        <f t="shared" si="19"/>
        <v>0</v>
      </c>
      <c r="Z160" s="149">
        <f t="shared" si="20"/>
        <v>0</v>
      </c>
      <c r="AB160" s="148">
        <f t="shared" si="21"/>
        <v>0</v>
      </c>
      <c r="AC160" s="144">
        <f t="shared" si="22"/>
        <v>0</v>
      </c>
      <c r="AD160" s="144">
        <f t="shared" si="23"/>
        <v>0</v>
      </c>
      <c r="AE160" s="149">
        <f t="shared" si="24"/>
        <v>0</v>
      </c>
    </row>
    <row r="161" spans="1:31" ht="15" customHeight="1" x14ac:dyDescent="0.25">
      <c r="A161" s="136" t="str">
        <f>IF(ISBLANK('N1'!A161),"",'N1'!A161)</f>
        <v/>
      </c>
      <c r="B161" s="139" t="str">
        <f>IF(ISBLANK('N1'!B161),"",'N1'!B161)</f>
        <v/>
      </c>
      <c r="C161" s="237" t="str">
        <f>IF(ISBLANK('N1'!O161),"",'N1'!O161)</f>
        <v/>
      </c>
      <c r="D161" s="193"/>
      <c r="E161" s="194"/>
      <c r="F161" s="194"/>
      <c r="G161" s="194"/>
      <c r="H161" s="194"/>
      <c r="I161" s="194"/>
      <c r="J161" s="196"/>
      <c r="K161" s="483"/>
      <c r="L161" s="197"/>
      <c r="M161" s="195"/>
      <c r="N161" s="195"/>
      <c r="O161" s="195"/>
      <c r="P161" s="195"/>
      <c r="Q161" s="196"/>
      <c r="R161" s="194"/>
      <c r="S161" s="194"/>
      <c r="T161" s="194"/>
      <c r="U161" s="197"/>
      <c r="W161" s="148">
        <f t="shared" si="17"/>
        <v>0</v>
      </c>
      <c r="X161" s="144">
        <f t="shared" si="18"/>
        <v>0</v>
      </c>
      <c r="Y161" s="144">
        <f t="shared" si="19"/>
        <v>0</v>
      </c>
      <c r="Z161" s="149">
        <f t="shared" si="20"/>
        <v>0</v>
      </c>
      <c r="AB161" s="148">
        <f t="shared" si="21"/>
        <v>0</v>
      </c>
      <c r="AC161" s="144">
        <f t="shared" si="22"/>
        <v>0</v>
      </c>
      <c r="AD161" s="144">
        <f t="shared" si="23"/>
        <v>0</v>
      </c>
      <c r="AE161" s="149">
        <f t="shared" si="24"/>
        <v>0</v>
      </c>
    </row>
    <row r="162" spans="1:31" ht="15" customHeight="1" x14ac:dyDescent="0.25">
      <c r="A162" s="136" t="str">
        <f>IF(ISBLANK('N1'!A162),"",'N1'!A162)</f>
        <v/>
      </c>
      <c r="B162" s="139" t="str">
        <f>IF(ISBLANK('N1'!B162),"",'N1'!B162)</f>
        <v/>
      </c>
      <c r="C162" s="237" t="str">
        <f>IF(ISBLANK('N1'!O162),"",'N1'!O162)</f>
        <v/>
      </c>
      <c r="D162" s="193"/>
      <c r="E162" s="194"/>
      <c r="F162" s="194"/>
      <c r="G162" s="194"/>
      <c r="H162" s="194"/>
      <c r="I162" s="194"/>
      <c r="J162" s="196"/>
      <c r="K162" s="483"/>
      <c r="L162" s="197"/>
      <c r="M162" s="195"/>
      <c r="N162" s="195"/>
      <c r="O162" s="195"/>
      <c r="P162" s="195"/>
      <c r="Q162" s="196"/>
      <c r="R162" s="194"/>
      <c r="S162" s="194"/>
      <c r="T162" s="194"/>
      <c r="U162" s="197"/>
      <c r="W162" s="148">
        <f t="shared" si="17"/>
        <v>0</v>
      </c>
      <c r="X162" s="144">
        <f t="shared" si="18"/>
        <v>0</v>
      </c>
      <c r="Y162" s="144">
        <f t="shared" si="19"/>
        <v>0</v>
      </c>
      <c r="Z162" s="149">
        <f t="shared" si="20"/>
        <v>0</v>
      </c>
      <c r="AB162" s="148">
        <f t="shared" si="21"/>
        <v>0</v>
      </c>
      <c r="AC162" s="144">
        <f t="shared" si="22"/>
        <v>0</v>
      </c>
      <c r="AD162" s="144">
        <f t="shared" si="23"/>
        <v>0</v>
      </c>
      <c r="AE162" s="149">
        <f t="shared" si="24"/>
        <v>0</v>
      </c>
    </row>
    <row r="163" spans="1:31" ht="15" customHeight="1" x14ac:dyDescent="0.25">
      <c r="A163" s="136" t="str">
        <f>IF(ISBLANK('N1'!A163),"",'N1'!A163)</f>
        <v/>
      </c>
      <c r="B163" s="139" t="str">
        <f>IF(ISBLANK('N1'!B163),"",'N1'!B163)</f>
        <v/>
      </c>
      <c r="C163" s="237" t="str">
        <f>IF(ISBLANK('N1'!O163),"",'N1'!O163)</f>
        <v/>
      </c>
      <c r="D163" s="193"/>
      <c r="E163" s="194"/>
      <c r="F163" s="194"/>
      <c r="G163" s="194"/>
      <c r="H163" s="194"/>
      <c r="I163" s="194"/>
      <c r="J163" s="196"/>
      <c r="K163" s="483"/>
      <c r="L163" s="197"/>
      <c r="M163" s="195"/>
      <c r="N163" s="195"/>
      <c r="O163" s="195"/>
      <c r="P163" s="195"/>
      <c r="Q163" s="196"/>
      <c r="R163" s="194"/>
      <c r="S163" s="194"/>
      <c r="T163" s="194"/>
      <c r="U163" s="197"/>
      <c r="W163" s="148">
        <f t="shared" si="17"/>
        <v>0</v>
      </c>
      <c r="X163" s="144">
        <f t="shared" si="18"/>
        <v>0</v>
      </c>
      <c r="Y163" s="144">
        <f t="shared" si="19"/>
        <v>0</v>
      </c>
      <c r="Z163" s="149">
        <f t="shared" si="20"/>
        <v>0</v>
      </c>
      <c r="AB163" s="148">
        <f t="shared" si="21"/>
        <v>0</v>
      </c>
      <c r="AC163" s="144">
        <f t="shared" si="22"/>
        <v>0</v>
      </c>
      <c r="AD163" s="144">
        <f t="shared" si="23"/>
        <v>0</v>
      </c>
      <c r="AE163" s="149">
        <f t="shared" si="24"/>
        <v>0</v>
      </c>
    </row>
    <row r="164" spans="1:31" ht="15" customHeight="1" x14ac:dyDescent="0.25">
      <c r="A164" s="136" t="str">
        <f>IF(ISBLANK('N1'!A164),"",'N1'!A164)</f>
        <v/>
      </c>
      <c r="B164" s="139" t="str">
        <f>IF(ISBLANK('N1'!B164),"",'N1'!B164)</f>
        <v/>
      </c>
      <c r="C164" s="237" t="str">
        <f>IF(ISBLANK('N1'!O164),"",'N1'!O164)</f>
        <v/>
      </c>
      <c r="D164" s="193"/>
      <c r="E164" s="194"/>
      <c r="F164" s="194"/>
      <c r="G164" s="194"/>
      <c r="H164" s="194"/>
      <c r="I164" s="194"/>
      <c r="J164" s="196"/>
      <c r="K164" s="483"/>
      <c r="L164" s="197"/>
      <c r="M164" s="195"/>
      <c r="N164" s="195"/>
      <c r="O164" s="195"/>
      <c r="P164" s="195"/>
      <c r="Q164" s="196"/>
      <c r="R164" s="194"/>
      <c r="S164" s="194"/>
      <c r="T164" s="194"/>
      <c r="U164" s="197"/>
      <c r="W164" s="148">
        <f t="shared" si="17"/>
        <v>0</v>
      </c>
      <c r="X164" s="144">
        <f t="shared" si="18"/>
        <v>0</v>
      </c>
      <c r="Y164" s="144">
        <f t="shared" si="19"/>
        <v>0</v>
      </c>
      <c r="Z164" s="149">
        <f t="shared" si="20"/>
        <v>0</v>
      </c>
      <c r="AB164" s="148">
        <f t="shared" si="21"/>
        <v>0</v>
      </c>
      <c r="AC164" s="144">
        <f t="shared" si="22"/>
        <v>0</v>
      </c>
      <c r="AD164" s="144">
        <f t="shared" si="23"/>
        <v>0</v>
      </c>
      <c r="AE164" s="149">
        <f t="shared" si="24"/>
        <v>0</v>
      </c>
    </row>
    <row r="165" spans="1:31" ht="15" customHeight="1" x14ac:dyDescent="0.25">
      <c r="A165" s="136" t="str">
        <f>IF(ISBLANK('N1'!A165),"",'N1'!A165)</f>
        <v/>
      </c>
      <c r="B165" s="139" t="str">
        <f>IF(ISBLANK('N1'!B165),"",'N1'!B165)</f>
        <v/>
      </c>
      <c r="C165" s="237" t="str">
        <f>IF(ISBLANK('N1'!O165),"",'N1'!O165)</f>
        <v/>
      </c>
      <c r="D165" s="193"/>
      <c r="E165" s="194"/>
      <c r="F165" s="194"/>
      <c r="G165" s="194"/>
      <c r="H165" s="194"/>
      <c r="I165" s="194"/>
      <c r="J165" s="196"/>
      <c r="K165" s="483"/>
      <c r="L165" s="197"/>
      <c r="M165" s="195"/>
      <c r="N165" s="195"/>
      <c r="O165" s="195"/>
      <c r="P165" s="195"/>
      <c r="Q165" s="196"/>
      <c r="R165" s="194"/>
      <c r="S165" s="194"/>
      <c r="T165" s="194"/>
      <c r="U165" s="197"/>
      <c r="W165" s="148">
        <f t="shared" si="17"/>
        <v>0</v>
      </c>
      <c r="X165" s="144">
        <f t="shared" si="18"/>
        <v>0</v>
      </c>
      <c r="Y165" s="144">
        <f t="shared" si="19"/>
        <v>0</v>
      </c>
      <c r="Z165" s="149">
        <f t="shared" si="20"/>
        <v>0</v>
      </c>
      <c r="AB165" s="148">
        <f t="shared" si="21"/>
        <v>0</v>
      </c>
      <c r="AC165" s="144">
        <f t="shared" si="22"/>
        <v>0</v>
      </c>
      <c r="AD165" s="144">
        <f t="shared" si="23"/>
        <v>0</v>
      </c>
      <c r="AE165" s="149">
        <f t="shared" si="24"/>
        <v>0</v>
      </c>
    </row>
    <row r="166" spans="1:31" ht="15" customHeight="1" x14ac:dyDescent="0.25">
      <c r="A166" s="136" t="str">
        <f>IF(ISBLANK('N1'!A166),"",'N1'!A166)</f>
        <v/>
      </c>
      <c r="B166" s="139" t="str">
        <f>IF(ISBLANK('N1'!B166),"",'N1'!B166)</f>
        <v/>
      </c>
      <c r="C166" s="237" t="str">
        <f>IF(ISBLANK('N1'!O166),"",'N1'!O166)</f>
        <v/>
      </c>
      <c r="D166" s="193"/>
      <c r="E166" s="194"/>
      <c r="F166" s="194"/>
      <c r="G166" s="194"/>
      <c r="H166" s="194"/>
      <c r="I166" s="194"/>
      <c r="J166" s="196"/>
      <c r="K166" s="483"/>
      <c r="L166" s="197"/>
      <c r="M166" s="195"/>
      <c r="N166" s="195"/>
      <c r="O166" s="195"/>
      <c r="P166" s="195"/>
      <c r="Q166" s="196"/>
      <c r="R166" s="194"/>
      <c r="S166" s="194"/>
      <c r="T166" s="194"/>
      <c r="U166" s="197"/>
      <c r="W166" s="148">
        <f t="shared" si="17"/>
        <v>0</v>
      </c>
      <c r="X166" s="144">
        <f t="shared" si="18"/>
        <v>0</v>
      </c>
      <c r="Y166" s="144">
        <f t="shared" si="19"/>
        <v>0</v>
      </c>
      <c r="Z166" s="149">
        <f t="shared" si="20"/>
        <v>0</v>
      </c>
      <c r="AB166" s="148">
        <f t="shared" si="21"/>
        <v>0</v>
      </c>
      <c r="AC166" s="144">
        <f t="shared" si="22"/>
        <v>0</v>
      </c>
      <c r="AD166" s="144">
        <f t="shared" si="23"/>
        <v>0</v>
      </c>
      <c r="AE166" s="149">
        <f t="shared" si="24"/>
        <v>0</v>
      </c>
    </row>
    <row r="167" spans="1:31" ht="15" customHeight="1" x14ac:dyDescent="0.25">
      <c r="A167" s="136" t="str">
        <f>IF(ISBLANK('N1'!A167),"",'N1'!A167)</f>
        <v/>
      </c>
      <c r="B167" s="139" t="str">
        <f>IF(ISBLANK('N1'!B167),"",'N1'!B167)</f>
        <v/>
      </c>
      <c r="C167" s="237" t="str">
        <f>IF(ISBLANK('N1'!O167),"",'N1'!O167)</f>
        <v/>
      </c>
      <c r="D167" s="193"/>
      <c r="E167" s="194"/>
      <c r="F167" s="194"/>
      <c r="G167" s="194"/>
      <c r="H167" s="194"/>
      <c r="I167" s="194"/>
      <c r="J167" s="196"/>
      <c r="K167" s="483"/>
      <c r="L167" s="197"/>
      <c r="M167" s="195"/>
      <c r="N167" s="195"/>
      <c r="O167" s="195"/>
      <c r="P167" s="195"/>
      <c r="Q167" s="196"/>
      <c r="R167" s="194"/>
      <c r="S167" s="194"/>
      <c r="T167" s="194"/>
      <c r="U167" s="197"/>
      <c r="W167" s="148">
        <f t="shared" si="17"/>
        <v>0</v>
      </c>
      <c r="X167" s="144">
        <f t="shared" si="18"/>
        <v>0</v>
      </c>
      <c r="Y167" s="144">
        <f t="shared" si="19"/>
        <v>0</v>
      </c>
      <c r="Z167" s="149">
        <f t="shared" si="20"/>
        <v>0</v>
      </c>
      <c r="AB167" s="148">
        <f t="shared" si="21"/>
        <v>0</v>
      </c>
      <c r="AC167" s="144">
        <f t="shared" si="22"/>
        <v>0</v>
      </c>
      <c r="AD167" s="144">
        <f t="shared" si="23"/>
        <v>0</v>
      </c>
      <c r="AE167" s="149">
        <f t="shared" si="24"/>
        <v>0</v>
      </c>
    </row>
    <row r="168" spans="1:31" ht="15" customHeight="1" x14ac:dyDescent="0.25">
      <c r="A168" s="136" t="str">
        <f>IF(ISBLANK('N1'!A168),"",'N1'!A168)</f>
        <v/>
      </c>
      <c r="B168" s="139" t="str">
        <f>IF(ISBLANK('N1'!B168),"",'N1'!B168)</f>
        <v/>
      </c>
      <c r="C168" s="237" t="str">
        <f>IF(ISBLANK('N1'!O168),"",'N1'!O168)</f>
        <v/>
      </c>
      <c r="D168" s="193"/>
      <c r="E168" s="194"/>
      <c r="F168" s="194"/>
      <c r="G168" s="194"/>
      <c r="H168" s="194"/>
      <c r="I168" s="194"/>
      <c r="J168" s="196"/>
      <c r="K168" s="483"/>
      <c r="L168" s="197"/>
      <c r="M168" s="195"/>
      <c r="N168" s="195"/>
      <c r="O168" s="195"/>
      <c r="P168" s="195"/>
      <c r="Q168" s="196"/>
      <c r="R168" s="194"/>
      <c r="S168" s="194"/>
      <c r="T168" s="194"/>
      <c r="U168" s="197"/>
      <c r="W168" s="148">
        <f t="shared" si="17"/>
        <v>0</v>
      </c>
      <c r="X168" s="144">
        <f t="shared" si="18"/>
        <v>0</v>
      </c>
      <c r="Y168" s="144">
        <f t="shared" si="19"/>
        <v>0</v>
      </c>
      <c r="Z168" s="149">
        <f t="shared" si="20"/>
        <v>0</v>
      </c>
      <c r="AB168" s="148">
        <f t="shared" si="21"/>
        <v>0</v>
      </c>
      <c r="AC168" s="144">
        <f t="shared" si="22"/>
        <v>0</v>
      </c>
      <c r="AD168" s="144">
        <f t="shared" si="23"/>
        <v>0</v>
      </c>
      <c r="AE168" s="149">
        <f t="shared" si="24"/>
        <v>0</v>
      </c>
    </row>
    <row r="169" spans="1:31" ht="15" customHeight="1" x14ac:dyDescent="0.25">
      <c r="A169" s="136" t="str">
        <f>IF(ISBLANK('N1'!A169),"",'N1'!A169)</f>
        <v/>
      </c>
      <c r="B169" s="139" t="str">
        <f>IF(ISBLANK('N1'!B169),"",'N1'!B169)</f>
        <v/>
      </c>
      <c r="C169" s="237" t="str">
        <f>IF(ISBLANK('N1'!O169),"",'N1'!O169)</f>
        <v/>
      </c>
      <c r="D169" s="193"/>
      <c r="E169" s="194"/>
      <c r="F169" s="194"/>
      <c r="G169" s="194"/>
      <c r="H169" s="194"/>
      <c r="I169" s="194"/>
      <c r="J169" s="196"/>
      <c r="K169" s="483"/>
      <c r="L169" s="197"/>
      <c r="M169" s="195"/>
      <c r="N169" s="195"/>
      <c r="O169" s="195"/>
      <c r="P169" s="195"/>
      <c r="Q169" s="196"/>
      <c r="R169" s="194"/>
      <c r="S169" s="194"/>
      <c r="T169" s="194"/>
      <c r="U169" s="197"/>
      <c r="W169" s="148">
        <f t="shared" si="17"/>
        <v>0</v>
      </c>
      <c r="X169" s="144">
        <f t="shared" si="18"/>
        <v>0</v>
      </c>
      <c r="Y169" s="144">
        <f t="shared" si="19"/>
        <v>0</v>
      </c>
      <c r="Z169" s="149">
        <f t="shared" si="20"/>
        <v>0</v>
      </c>
      <c r="AB169" s="148">
        <f t="shared" si="21"/>
        <v>0</v>
      </c>
      <c r="AC169" s="144">
        <f t="shared" si="22"/>
        <v>0</v>
      </c>
      <c r="AD169" s="144">
        <f t="shared" si="23"/>
        <v>0</v>
      </c>
      <c r="AE169" s="149">
        <f t="shared" si="24"/>
        <v>0</v>
      </c>
    </row>
    <row r="170" spans="1:31" ht="15" customHeight="1" x14ac:dyDescent="0.25">
      <c r="A170" s="136" t="str">
        <f>IF(ISBLANK('N1'!A170),"",'N1'!A170)</f>
        <v/>
      </c>
      <c r="B170" s="139" t="str">
        <f>IF(ISBLANK('N1'!B170),"",'N1'!B170)</f>
        <v/>
      </c>
      <c r="C170" s="237" t="str">
        <f>IF(ISBLANK('N1'!O170),"",'N1'!O170)</f>
        <v/>
      </c>
      <c r="D170" s="193"/>
      <c r="E170" s="194"/>
      <c r="F170" s="194"/>
      <c r="G170" s="194"/>
      <c r="H170" s="194"/>
      <c r="I170" s="194"/>
      <c r="J170" s="196"/>
      <c r="K170" s="483"/>
      <c r="L170" s="197"/>
      <c r="M170" s="195"/>
      <c r="N170" s="195"/>
      <c r="O170" s="195"/>
      <c r="P170" s="195"/>
      <c r="Q170" s="196"/>
      <c r="R170" s="194"/>
      <c r="S170" s="194"/>
      <c r="T170" s="194"/>
      <c r="U170" s="197"/>
      <c r="W170" s="148">
        <f t="shared" si="17"/>
        <v>0</v>
      </c>
      <c r="X170" s="144">
        <f t="shared" si="18"/>
        <v>0</v>
      </c>
      <c r="Y170" s="144">
        <f t="shared" si="19"/>
        <v>0</v>
      </c>
      <c r="Z170" s="149">
        <f t="shared" si="20"/>
        <v>0</v>
      </c>
      <c r="AB170" s="148">
        <f t="shared" si="21"/>
        <v>0</v>
      </c>
      <c r="AC170" s="144">
        <f t="shared" si="22"/>
        <v>0</v>
      </c>
      <c r="AD170" s="144">
        <f t="shared" si="23"/>
        <v>0</v>
      </c>
      <c r="AE170" s="149">
        <f t="shared" si="24"/>
        <v>0</v>
      </c>
    </row>
    <row r="171" spans="1:31" ht="15" customHeight="1" x14ac:dyDescent="0.25">
      <c r="A171" s="136" t="str">
        <f>IF(ISBLANK('N1'!A171),"",'N1'!A171)</f>
        <v/>
      </c>
      <c r="B171" s="139" t="str">
        <f>IF(ISBLANK('N1'!B171),"",'N1'!B171)</f>
        <v/>
      </c>
      <c r="C171" s="237" t="str">
        <f>IF(ISBLANK('N1'!O171),"",'N1'!O171)</f>
        <v/>
      </c>
      <c r="D171" s="193"/>
      <c r="E171" s="194"/>
      <c r="F171" s="194"/>
      <c r="G171" s="194"/>
      <c r="H171" s="194"/>
      <c r="I171" s="194"/>
      <c r="J171" s="196"/>
      <c r="K171" s="483"/>
      <c r="L171" s="197"/>
      <c r="M171" s="195"/>
      <c r="N171" s="195"/>
      <c r="O171" s="195"/>
      <c r="P171" s="195"/>
      <c r="Q171" s="196"/>
      <c r="R171" s="194"/>
      <c r="S171" s="194"/>
      <c r="T171" s="194"/>
      <c r="U171" s="197"/>
      <c r="W171" s="148">
        <f t="shared" si="17"/>
        <v>0</v>
      </c>
      <c r="X171" s="144">
        <f t="shared" si="18"/>
        <v>0</v>
      </c>
      <c r="Y171" s="144">
        <f t="shared" si="19"/>
        <v>0</v>
      </c>
      <c r="Z171" s="149">
        <f t="shared" si="20"/>
        <v>0</v>
      </c>
      <c r="AB171" s="148">
        <f t="shared" si="21"/>
        <v>0</v>
      </c>
      <c r="AC171" s="144">
        <f t="shared" si="22"/>
        <v>0</v>
      </c>
      <c r="AD171" s="144">
        <f t="shared" si="23"/>
        <v>0</v>
      </c>
      <c r="AE171" s="149">
        <f t="shared" si="24"/>
        <v>0</v>
      </c>
    </row>
    <row r="172" spans="1:31" ht="15" customHeight="1" x14ac:dyDescent="0.25">
      <c r="A172" s="136" t="str">
        <f>IF(ISBLANK('N1'!A172),"",'N1'!A172)</f>
        <v/>
      </c>
      <c r="B172" s="139" t="str">
        <f>IF(ISBLANK('N1'!B172),"",'N1'!B172)</f>
        <v/>
      </c>
      <c r="C172" s="237" t="str">
        <f>IF(ISBLANK('N1'!O172),"",'N1'!O172)</f>
        <v/>
      </c>
      <c r="D172" s="193"/>
      <c r="E172" s="194"/>
      <c r="F172" s="194"/>
      <c r="G172" s="194"/>
      <c r="H172" s="194"/>
      <c r="I172" s="194"/>
      <c r="J172" s="196"/>
      <c r="K172" s="483"/>
      <c r="L172" s="197"/>
      <c r="M172" s="195"/>
      <c r="N172" s="195"/>
      <c r="O172" s="195"/>
      <c r="P172" s="195"/>
      <c r="Q172" s="196"/>
      <c r="R172" s="194"/>
      <c r="S172" s="194"/>
      <c r="T172" s="194"/>
      <c r="U172" s="197"/>
      <c r="W172" s="148">
        <f t="shared" si="17"/>
        <v>0</v>
      </c>
      <c r="X172" s="144">
        <f t="shared" si="18"/>
        <v>0</v>
      </c>
      <c r="Y172" s="144">
        <f t="shared" si="19"/>
        <v>0</v>
      </c>
      <c r="Z172" s="149">
        <f t="shared" si="20"/>
        <v>0</v>
      </c>
      <c r="AB172" s="148">
        <f t="shared" si="21"/>
        <v>0</v>
      </c>
      <c r="AC172" s="144">
        <f t="shared" si="22"/>
        <v>0</v>
      </c>
      <c r="AD172" s="144">
        <f t="shared" si="23"/>
        <v>0</v>
      </c>
      <c r="AE172" s="149">
        <f t="shared" si="24"/>
        <v>0</v>
      </c>
    </row>
    <row r="173" spans="1:31" ht="15" customHeight="1" x14ac:dyDescent="0.25">
      <c r="A173" s="136" t="str">
        <f>IF(ISBLANK('N1'!A173),"",'N1'!A173)</f>
        <v/>
      </c>
      <c r="B173" s="139" t="str">
        <f>IF(ISBLANK('N1'!B173),"",'N1'!B173)</f>
        <v/>
      </c>
      <c r="C173" s="237" t="str">
        <f>IF(ISBLANK('N1'!O173),"",'N1'!O173)</f>
        <v/>
      </c>
      <c r="D173" s="193"/>
      <c r="E173" s="194"/>
      <c r="F173" s="194"/>
      <c r="G173" s="194"/>
      <c r="H173" s="194"/>
      <c r="I173" s="194"/>
      <c r="J173" s="196"/>
      <c r="K173" s="483"/>
      <c r="L173" s="197"/>
      <c r="M173" s="195"/>
      <c r="N173" s="195"/>
      <c r="O173" s="195"/>
      <c r="P173" s="195"/>
      <c r="Q173" s="196"/>
      <c r="R173" s="194"/>
      <c r="S173" s="194"/>
      <c r="T173" s="194"/>
      <c r="U173" s="197"/>
      <c r="W173" s="148">
        <f t="shared" si="17"/>
        <v>0</v>
      </c>
      <c r="X173" s="144">
        <f t="shared" si="18"/>
        <v>0</v>
      </c>
      <c r="Y173" s="144">
        <f t="shared" si="19"/>
        <v>0</v>
      </c>
      <c r="Z173" s="149">
        <f t="shared" si="20"/>
        <v>0</v>
      </c>
      <c r="AB173" s="148">
        <f t="shared" si="21"/>
        <v>0</v>
      </c>
      <c r="AC173" s="144">
        <f t="shared" si="22"/>
        <v>0</v>
      </c>
      <c r="AD173" s="144">
        <f t="shared" si="23"/>
        <v>0</v>
      </c>
      <c r="AE173" s="149">
        <f t="shared" si="24"/>
        <v>0</v>
      </c>
    </row>
    <row r="174" spans="1:31" ht="15" customHeight="1" x14ac:dyDescent="0.25">
      <c r="A174" s="136" t="str">
        <f>IF(ISBLANK('N1'!A174),"",'N1'!A174)</f>
        <v/>
      </c>
      <c r="B174" s="139" t="str">
        <f>IF(ISBLANK('N1'!B174),"",'N1'!B174)</f>
        <v/>
      </c>
      <c r="C174" s="237" t="str">
        <f>IF(ISBLANK('N1'!O174),"",'N1'!O174)</f>
        <v/>
      </c>
      <c r="D174" s="193"/>
      <c r="E174" s="194"/>
      <c r="F174" s="194"/>
      <c r="G174" s="194"/>
      <c r="H174" s="194"/>
      <c r="I174" s="194"/>
      <c r="J174" s="196"/>
      <c r="K174" s="483"/>
      <c r="L174" s="197"/>
      <c r="M174" s="195"/>
      <c r="N174" s="195"/>
      <c r="O174" s="195"/>
      <c r="P174" s="195"/>
      <c r="Q174" s="196"/>
      <c r="R174" s="194"/>
      <c r="S174" s="194"/>
      <c r="T174" s="194"/>
      <c r="U174" s="197"/>
      <c r="W174" s="148">
        <f t="shared" si="17"/>
        <v>0</v>
      </c>
      <c r="X174" s="144">
        <f t="shared" si="18"/>
        <v>0</v>
      </c>
      <c r="Y174" s="144">
        <f t="shared" si="19"/>
        <v>0</v>
      </c>
      <c r="Z174" s="149">
        <f t="shared" si="20"/>
        <v>0</v>
      </c>
      <c r="AB174" s="148">
        <f t="shared" si="21"/>
        <v>0</v>
      </c>
      <c r="AC174" s="144">
        <f t="shared" si="22"/>
        <v>0</v>
      </c>
      <c r="AD174" s="144">
        <f t="shared" si="23"/>
        <v>0</v>
      </c>
      <c r="AE174" s="149">
        <f t="shared" si="24"/>
        <v>0</v>
      </c>
    </row>
    <row r="175" spans="1:31" ht="15" customHeight="1" x14ac:dyDescent="0.25">
      <c r="A175" s="136" t="str">
        <f>IF(ISBLANK('N1'!A175),"",'N1'!A175)</f>
        <v/>
      </c>
      <c r="B175" s="139" t="str">
        <f>IF(ISBLANK('N1'!B175),"",'N1'!B175)</f>
        <v/>
      </c>
      <c r="C175" s="237" t="str">
        <f>IF(ISBLANK('N1'!O175),"",'N1'!O175)</f>
        <v/>
      </c>
      <c r="D175" s="193"/>
      <c r="E175" s="194"/>
      <c r="F175" s="194"/>
      <c r="G175" s="194"/>
      <c r="H175" s="194"/>
      <c r="I175" s="194"/>
      <c r="J175" s="196"/>
      <c r="K175" s="483"/>
      <c r="L175" s="197"/>
      <c r="M175" s="195"/>
      <c r="N175" s="195"/>
      <c r="O175" s="195"/>
      <c r="P175" s="195"/>
      <c r="Q175" s="196"/>
      <c r="R175" s="194"/>
      <c r="S175" s="194"/>
      <c r="T175" s="194"/>
      <c r="U175" s="197"/>
      <c r="W175" s="148">
        <f t="shared" si="17"/>
        <v>0</v>
      </c>
      <c r="X175" s="144">
        <f t="shared" si="18"/>
        <v>0</v>
      </c>
      <c r="Y175" s="144">
        <f t="shared" si="19"/>
        <v>0</v>
      </c>
      <c r="Z175" s="149">
        <f t="shared" si="20"/>
        <v>0</v>
      </c>
      <c r="AB175" s="148">
        <f t="shared" si="21"/>
        <v>0</v>
      </c>
      <c r="AC175" s="144">
        <f t="shared" si="22"/>
        <v>0</v>
      </c>
      <c r="AD175" s="144">
        <f t="shared" si="23"/>
        <v>0</v>
      </c>
      <c r="AE175" s="149">
        <f t="shared" si="24"/>
        <v>0</v>
      </c>
    </row>
    <row r="176" spans="1:31" ht="15" customHeight="1" x14ac:dyDescent="0.25">
      <c r="A176" s="136" t="str">
        <f>IF(ISBLANK('N1'!A176),"",'N1'!A176)</f>
        <v/>
      </c>
      <c r="B176" s="139" t="str">
        <f>IF(ISBLANK('N1'!B176),"",'N1'!B176)</f>
        <v/>
      </c>
      <c r="C176" s="237" t="str">
        <f>IF(ISBLANK('N1'!O176),"",'N1'!O176)</f>
        <v/>
      </c>
      <c r="D176" s="193"/>
      <c r="E176" s="194"/>
      <c r="F176" s="194"/>
      <c r="G176" s="194"/>
      <c r="H176" s="194"/>
      <c r="I176" s="194"/>
      <c r="J176" s="196"/>
      <c r="K176" s="483"/>
      <c r="L176" s="197"/>
      <c r="M176" s="195"/>
      <c r="N176" s="195"/>
      <c r="O176" s="195"/>
      <c r="P176" s="195"/>
      <c r="Q176" s="196"/>
      <c r="R176" s="194"/>
      <c r="S176" s="194"/>
      <c r="T176" s="194"/>
      <c r="U176" s="197"/>
      <c r="W176" s="148">
        <f t="shared" si="17"/>
        <v>0</v>
      </c>
      <c r="X176" s="144">
        <f t="shared" si="18"/>
        <v>0</v>
      </c>
      <c r="Y176" s="144">
        <f t="shared" si="19"/>
        <v>0</v>
      </c>
      <c r="Z176" s="149">
        <f t="shared" si="20"/>
        <v>0</v>
      </c>
      <c r="AB176" s="148">
        <f t="shared" si="21"/>
        <v>0</v>
      </c>
      <c r="AC176" s="144">
        <f t="shared" si="22"/>
        <v>0</v>
      </c>
      <c r="AD176" s="144">
        <f t="shared" si="23"/>
        <v>0</v>
      </c>
      <c r="AE176" s="149">
        <f t="shared" si="24"/>
        <v>0</v>
      </c>
    </row>
    <row r="177" spans="1:31" ht="15" customHeight="1" x14ac:dyDescent="0.25">
      <c r="A177" s="136" t="str">
        <f>IF(ISBLANK('N1'!A177),"",'N1'!A177)</f>
        <v/>
      </c>
      <c r="B177" s="139" t="str">
        <f>IF(ISBLANK('N1'!B177),"",'N1'!B177)</f>
        <v/>
      </c>
      <c r="C177" s="237" t="str">
        <f>IF(ISBLANK('N1'!O177),"",'N1'!O177)</f>
        <v/>
      </c>
      <c r="D177" s="193"/>
      <c r="E177" s="194"/>
      <c r="F177" s="194"/>
      <c r="G177" s="194"/>
      <c r="H177" s="194"/>
      <c r="I177" s="194"/>
      <c r="J177" s="196"/>
      <c r="K177" s="483"/>
      <c r="L177" s="197"/>
      <c r="M177" s="195"/>
      <c r="N177" s="195"/>
      <c r="O177" s="195"/>
      <c r="P177" s="195"/>
      <c r="Q177" s="196"/>
      <c r="R177" s="194"/>
      <c r="S177" s="194"/>
      <c r="T177" s="194"/>
      <c r="U177" s="197"/>
      <c r="W177" s="148">
        <f t="shared" si="17"/>
        <v>0</v>
      </c>
      <c r="X177" s="144">
        <f t="shared" si="18"/>
        <v>0</v>
      </c>
      <c r="Y177" s="144">
        <f t="shared" si="19"/>
        <v>0</v>
      </c>
      <c r="Z177" s="149">
        <f t="shared" si="20"/>
        <v>0</v>
      </c>
      <c r="AB177" s="148">
        <f t="shared" si="21"/>
        <v>0</v>
      </c>
      <c r="AC177" s="144">
        <f t="shared" si="22"/>
        <v>0</v>
      </c>
      <c r="AD177" s="144">
        <f t="shared" si="23"/>
        <v>0</v>
      </c>
      <c r="AE177" s="149">
        <f t="shared" si="24"/>
        <v>0</v>
      </c>
    </row>
    <row r="178" spans="1:31" ht="15" customHeight="1" x14ac:dyDescent="0.25">
      <c r="A178" s="136" t="str">
        <f>IF(ISBLANK('N1'!A178),"",'N1'!A178)</f>
        <v/>
      </c>
      <c r="B178" s="139" t="str">
        <f>IF(ISBLANK('N1'!B178),"",'N1'!B178)</f>
        <v/>
      </c>
      <c r="C178" s="237" t="str">
        <f>IF(ISBLANK('N1'!O178),"",'N1'!O178)</f>
        <v/>
      </c>
      <c r="D178" s="193"/>
      <c r="E178" s="194"/>
      <c r="F178" s="194"/>
      <c r="G178" s="194"/>
      <c r="H178" s="194"/>
      <c r="I178" s="194"/>
      <c r="J178" s="196"/>
      <c r="K178" s="483"/>
      <c r="L178" s="197"/>
      <c r="M178" s="195"/>
      <c r="N178" s="195"/>
      <c r="O178" s="195"/>
      <c r="P178" s="195"/>
      <c r="Q178" s="196"/>
      <c r="R178" s="194"/>
      <c r="S178" s="194"/>
      <c r="T178" s="194"/>
      <c r="U178" s="197"/>
      <c r="W178" s="148">
        <f t="shared" si="17"/>
        <v>0</v>
      </c>
      <c r="X178" s="144">
        <f t="shared" si="18"/>
        <v>0</v>
      </c>
      <c r="Y178" s="144">
        <f t="shared" si="19"/>
        <v>0</v>
      </c>
      <c r="Z178" s="149">
        <f t="shared" si="20"/>
        <v>0</v>
      </c>
      <c r="AB178" s="148">
        <f t="shared" si="21"/>
        <v>0</v>
      </c>
      <c r="AC178" s="144">
        <f t="shared" si="22"/>
        <v>0</v>
      </c>
      <c r="AD178" s="144">
        <f t="shared" si="23"/>
        <v>0</v>
      </c>
      <c r="AE178" s="149">
        <f t="shared" si="24"/>
        <v>0</v>
      </c>
    </row>
    <row r="179" spans="1:31" ht="15" customHeight="1" x14ac:dyDescent="0.25">
      <c r="A179" s="136" t="str">
        <f>IF(ISBLANK('N1'!A179),"",'N1'!A179)</f>
        <v/>
      </c>
      <c r="B179" s="139" t="str">
        <f>IF(ISBLANK('N1'!B179),"",'N1'!B179)</f>
        <v/>
      </c>
      <c r="C179" s="237" t="str">
        <f>IF(ISBLANK('N1'!O179),"",'N1'!O179)</f>
        <v/>
      </c>
      <c r="D179" s="193"/>
      <c r="E179" s="194"/>
      <c r="F179" s="194"/>
      <c r="G179" s="194"/>
      <c r="H179" s="194"/>
      <c r="I179" s="194"/>
      <c r="J179" s="196"/>
      <c r="K179" s="483"/>
      <c r="L179" s="197"/>
      <c r="M179" s="195"/>
      <c r="N179" s="195"/>
      <c r="O179" s="195"/>
      <c r="P179" s="195"/>
      <c r="Q179" s="196"/>
      <c r="R179" s="194"/>
      <c r="S179" s="194"/>
      <c r="T179" s="194"/>
      <c r="U179" s="197"/>
      <c r="W179" s="148">
        <f t="shared" si="17"/>
        <v>0</v>
      </c>
      <c r="X179" s="144">
        <f t="shared" si="18"/>
        <v>0</v>
      </c>
      <c r="Y179" s="144">
        <f t="shared" si="19"/>
        <v>0</v>
      </c>
      <c r="Z179" s="149">
        <f t="shared" si="20"/>
        <v>0</v>
      </c>
      <c r="AB179" s="148">
        <f t="shared" si="21"/>
        <v>0</v>
      </c>
      <c r="AC179" s="144">
        <f t="shared" si="22"/>
        <v>0</v>
      </c>
      <c r="AD179" s="144">
        <f t="shared" si="23"/>
        <v>0</v>
      </c>
      <c r="AE179" s="149">
        <f t="shared" si="24"/>
        <v>0</v>
      </c>
    </row>
    <row r="180" spans="1:31" ht="15" customHeight="1" x14ac:dyDescent="0.25">
      <c r="A180" s="136" t="str">
        <f>IF(ISBLANK('N1'!A180),"",'N1'!A180)</f>
        <v/>
      </c>
      <c r="B180" s="139" t="str">
        <f>IF(ISBLANK('N1'!B180),"",'N1'!B180)</f>
        <v/>
      </c>
      <c r="C180" s="237" t="str">
        <f>IF(ISBLANK('N1'!O180),"",'N1'!O180)</f>
        <v/>
      </c>
      <c r="D180" s="193"/>
      <c r="E180" s="194"/>
      <c r="F180" s="194"/>
      <c r="G180" s="194"/>
      <c r="H180" s="194"/>
      <c r="I180" s="194"/>
      <c r="J180" s="196"/>
      <c r="K180" s="483"/>
      <c r="L180" s="197"/>
      <c r="M180" s="195"/>
      <c r="N180" s="195"/>
      <c r="O180" s="195"/>
      <c r="P180" s="195"/>
      <c r="Q180" s="196"/>
      <c r="R180" s="194"/>
      <c r="S180" s="194"/>
      <c r="T180" s="194"/>
      <c r="U180" s="197"/>
      <c r="W180" s="148">
        <f t="shared" si="17"/>
        <v>0</v>
      </c>
      <c r="X180" s="144">
        <f t="shared" si="18"/>
        <v>0</v>
      </c>
      <c r="Y180" s="144">
        <f t="shared" si="19"/>
        <v>0</v>
      </c>
      <c r="Z180" s="149">
        <f t="shared" si="20"/>
        <v>0</v>
      </c>
      <c r="AB180" s="148">
        <f t="shared" si="21"/>
        <v>0</v>
      </c>
      <c r="AC180" s="144">
        <f t="shared" si="22"/>
        <v>0</v>
      </c>
      <c r="AD180" s="144">
        <f t="shared" si="23"/>
        <v>0</v>
      </c>
      <c r="AE180" s="149">
        <f t="shared" si="24"/>
        <v>0</v>
      </c>
    </row>
    <row r="181" spans="1:31" ht="15" customHeight="1" x14ac:dyDescent="0.25">
      <c r="A181" s="136" t="str">
        <f>IF(ISBLANK('N1'!A181),"",'N1'!A181)</f>
        <v/>
      </c>
      <c r="B181" s="139" t="str">
        <f>IF(ISBLANK('N1'!B181),"",'N1'!B181)</f>
        <v/>
      </c>
      <c r="C181" s="237" t="str">
        <f>IF(ISBLANK('N1'!O181),"",'N1'!O181)</f>
        <v/>
      </c>
      <c r="D181" s="193"/>
      <c r="E181" s="194"/>
      <c r="F181" s="194"/>
      <c r="G181" s="194"/>
      <c r="H181" s="194"/>
      <c r="I181" s="194"/>
      <c r="J181" s="196"/>
      <c r="K181" s="483"/>
      <c r="L181" s="197"/>
      <c r="M181" s="195"/>
      <c r="N181" s="195"/>
      <c r="O181" s="195"/>
      <c r="P181" s="195"/>
      <c r="Q181" s="196"/>
      <c r="R181" s="194"/>
      <c r="S181" s="194"/>
      <c r="T181" s="194"/>
      <c r="U181" s="197"/>
      <c r="W181" s="148">
        <f t="shared" si="17"/>
        <v>0</v>
      </c>
      <c r="X181" s="144">
        <f t="shared" si="18"/>
        <v>0</v>
      </c>
      <c r="Y181" s="144">
        <f t="shared" si="19"/>
        <v>0</v>
      </c>
      <c r="Z181" s="149">
        <f t="shared" si="20"/>
        <v>0</v>
      </c>
      <c r="AB181" s="148">
        <f t="shared" si="21"/>
        <v>0</v>
      </c>
      <c r="AC181" s="144">
        <f t="shared" si="22"/>
        <v>0</v>
      </c>
      <c r="AD181" s="144">
        <f t="shared" si="23"/>
        <v>0</v>
      </c>
      <c r="AE181" s="149">
        <f t="shared" si="24"/>
        <v>0</v>
      </c>
    </row>
    <row r="182" spans="1:31" ht="15" customHeight="1" x14ac:dyDescent="0.25">
      <c r="A182" s="136" t="str">
        <f>IF(ISBLANK('N1'!A182),"",'N1'!A182)</f>
        <v/>
      </c>
      <c r="B182" s="139" t="str">
        <f>IF(ISBLANK('N1'!B182),"",'N1'!B182)</f>
        <v/>
      </c>
      <c r="C182" s="237" t="str">
        <f>IF(ISBLANK('N1'!O182),"",'N1'!O182)</f>
        <v/>
      </c>
      <c r="D182" s="193"/>
      <c r="E182" s="194"/>
      <c r="F182" s="194"/>
      <c r="G182" s="194"/>
      <c r="H182" s="194"/>
      <c r="I182" s="194"/>
      <c r="J182" s="196"/>
      <c r="K182" s="483"/>
      <c r="L182" s="197"/>
      <c r="M182" s="195"/>
      <c r="N182" s="195"/>
      <c r="O182" s="195"/>
      <c r="P182" s="195"/>
      <c r="Q182" s="196"/>
      <c r="R182" s="194"/>
      <c r="S182" s="194"/>
      <c r="T182" s="194"/>
      <c r="U182" s="197"/>
      <c r="W182" s="148">
        <f t="shared" si="17"/>
        <v>0</v>
      </c>
      <c r="X182" s="144">
        <f t="shared" si="18"/>
        <v>0</v>
      </c>
      <c r="Y182" s="144">
        <f t="shared" si="19"/>
        <v>0</v>
      </c>
      <c r="Z182" s="149">
        <f t="shared" si="20"/>
        <v>0</v>
      </c>
      <c r="AB182" s="148">
        <f t="shared" si="21"/>
        <v>0</v>
      </c>
      <c r="AC182" s="144">
        <f t="shared" si="22"/>
        <v>0</v>
      </c>
      <c r="AD182" s="144">
        <f t="shared" si="23"/>
        <v>0</v>
      </c>
      <c r="AE182" s="149">
        <f t="shared" si="24"/>
        <v>0</v>
      </c>
    </row>
    <row r="183" spans="1:31" ht="15" customHeight="1" x14ac:dyDescent="0.25">
      <c r="A183" s="136" t="str">
        <f>IF(ISBLANK('N1'!A183),"",'N1'!A183)</f>
        <v/>
      </c>
      <c r="B183" s="139" t="str">
        <f>IF(ISBLANK('N1'!B183),"",'N1'!B183)</f>
        <v/>
      </c>
      <c r="C183" s="237" t="str">
        <f>IF(ISBLANK('N1'!O183),"",'N1'!O183)</f>
        <v/>
      </c>
      <c r="D183" s="193"/>
      <c r="E183" s="194"/>
      <c r="F183" s="194"/>
      <c r="G183" s="194"/>
      <c r="H183" s="194"/>
      <c r="I183" s="194"/>
      <c r="J183" s="196"/>
      <c r="K183" s="483"/>
      <c r="L183" s="197"/>
      <c r="M183" s="195"/>
      <c r="N183" s="195"/>
      <c r="O183" s="195"/>
      <c r="P183" s="195"/>
      <c r="Q183" s="196"/>
      <c r="R183" s="194"/>
      <c r="S183" s="194"/>
      <c r="T183" s="194"/>
      <c r="U183" s="197"/>
      <c r="W183" s="148">
        <f t="shared" si="17"/>
        <v>0</v>
      </c>
      <c r="X183" s="144">
        <f t="shared" si="18"/>
        <v>0</v>
      </c>
      <c r="Y183" s="144">
        <f t="shared" si="19"/>
        <v>0</v>
      </c>
      <c r="Z183" s="149">
        <f t="shared" si="20"/>
        <v>0</v>
      </c>
      <c r="AB183" s="148">
        <f t="shared" si="21"/>
        <v>0</v>
      </c>
      <c r="AC183" s="144">
        <f t="shared" si="22"/>
        <v>0</v>
      </c>
      <c r="AD183" s="144">
        <f t="shared" si="23"/>
        <v>0</v>
      </c>
      <c r="AE183" s="149">
        <f t="shared" si="24"/>
        <v>0</v>
      </c>
    </row>
    <row r="184" spans="1:31" ht="15" customHeight="1" x14ac:dyDescent="0.25">
      <c r="A184" s="136" t="str">
        <f>IF(ISBLANK('N1'!A184),"",'N1'!A184)</f>
        <v/>
      </c>
      <c r="B184" s="139" t="str">
        <f>IF(ISBLANK('N1'!B184),"",'N1'!B184)</f>
        <v/>
      </c>
      <c r="C184" s="237" t="str">
        <f>IF(ISBLANK('N1'!O184),"",'N1'!O184)</f>
        <v/>
      </c>
      <c r="D184" s="193"/>
      <c r="E184" s="194"/>
      <c r="F184" s="194"/>
      <c r="G184" s="194"/>
      <c r="H184" s="194"/>
      <c r="I184" s="194"/>
      <c r="J184" s="196"/>
      <c r="K184" s="483"/>
      <c r="L184" s="197"/>
      <c r="M184" s="195"/>
      <c r="N184" s="195"/>
      <c r="O184" s="195"/>
      <c r="P184" s="195"/>
      <c r="Q184" s="196"/>
      <c r="R184" s="194"/>
      <c r="S184" s="194"/>
      <c r="T184" s="194"/>
      <c r="U184" s="197"/>
      <c r="W184" s="148">
        <f t="shared" si="17"/>
        <v>0</v>
      </c>
      <c r="X184" s="144">
        <f t="shared" si="18"/>
        <v>0</v>
      </c>
      <c r="Y184" s="144">
        <f t="shared" si="19"/>
        <v>0</v>
      </c>
      <c r="Z184" s="149">
        <f t="shared" si="20"/>
        <v>0</v>
      </c>
      <c r="AB184" s="148">
        <f t="shared" si="21"/>
        <v>0</v>
      </c>
      <c r="AC184" s="144">
        <f t="shared" si="22"/>
        <v>0</v>
      </c>
      <c r="AD184" s="144">
        <f t="shared" si="23"/>
        <v>0</v>
      </c>
      <c r="AE184" s="149">
        <f t="shared" si="24"/>
        <v>0</v>
      </c>
    </row>
    <row r="185" spans="1:31" ht="15" customHeight="1" x14ac:dyDescent="0.25">
      <c r="A185" s="136" t="str">
        <f>IF(ISBLANK('N1'!A185),"",'N1'!A185)</f>
        <v/>
      </c>
      <c r="B185" s="139" t="str">
        <f>IF(ISBLANK('N1'!B185),"",'N1'!B185)</f>
        <v/>
      </c>
      <c r="C185" s="237" t="str">
        <f>IF(ISBLANK('N1'!O185),"",'N1'!O185)</f>
        <v/>
      </c>
      <c r="D185" s="193"/>
      <c r="E185" s="194"/>
      <c r="F185" s="194"/>
      <c r="G185" s="194"/>
      <c r="H185" s="194"/>
      <c r="I185" s="194"/>
      <c r="J185" s="196"/>
      <c r="K185" s="483"/>
      <c r="L185" s="197"/>
      <c r="M185" s="195"/>
      <c r="N185" s="195"/>
      <c r="O185" s="195"/>
      <c r="P185" s="195"/>
      <c r="Q185" s="196"/>
      <c r="R185" s="194"/>
      <c r="S185" s="194"/>
      <c r="T185" s="194"/>
      <c r="U185" s="197"/>
      <c r="W185" s="148">
        <f t="shared" si="17"/>
        <v>0</v>
      </c>
      <c r="X185" s="144">
        <f t="shared" si="18"/>
        <v>0</v>
      </c>
      <c r="Y185" s="144">
        <f t="shared" si="19"/>
        <v>0</v>
      </c>
      <c r="Z185" s="149">
        <f t="shared" si="20"/>
        <v>0</v>
      </c>
      <c r="AB185" s="148">
        <f t="shared" si="21"/>
        <v>0</v>
      </c>
      <c r="AC185" s="144">
        <f t="shared" si="22"/>
        <v>0</v>
      </c>
      <c r="AD185" s="144">
        <f t="shared" si="23"/>
        <v>0</v>
      </c>
      <c r="AE185" s="149">
        <f t="shared" si="24"/>
        <v>0</v>
      </c>
    </row>
    <row r="186" spans="1:31" ht="15" customHeight="1" x14ac:dyDescent="0.25">
      <c r="A186" s="136" t="str">
        <f>IF(ISBLANK('N1'!A186),"",'N1'!A186)</f>
        <v/>
      </c>
      <c r="B186" s="139" t="str">
        <f>IF(ISBLANK('N1'!B186),"",'N1'!B186)</f>
        <v/>
      </c>
      <c r="C186" s="237" t="str">
        <f>IF(ISBLANK('N1'!O186),"",'N1'!O186)</f>
        <v/>
      </c>
      <c r="D186" s="193"/>
      <c r="E186" s="194"/>
      <c r="F186" s="194"/>
      <c r="G186" s="194"/>
      <c r="H186" s="194"/>
      <c r="I186" s="194"/>
      <c r="J186" s="196"/>
      <c r="K186" s="483"/>
      <c r="L186" s="197"/>
      <c r="M186" s="195"/>
      <c r="N186" s="195"/>
      <c r="O186" s="195"/>
      <c r="P186" s="195"/>
      <c r="Q186" s="196"/>
      <c r="R186" s="194"/>
      <c r="S186" s="194"/>
      <c r="T186" s="194"/>
      <c r="U186" s="197"/>
      <c r="W186" s="148">
        <f t="shared" si="17"/>
        <v>0</v>
      </c>
      <c r="X186" s="144">
        <f t="shared" si="18"/>
        <v>0</v>
      </c>
      <c r="Y186" s="144">
        <f t="shared" si="19"/>
        <v>0</v>
      </c>
      <c r="Z186" s="149">
        <f t="shared" si="20"/>
        <v>0</v>
      </c>
      <c r="AB186" s="148">
        <f t="shared" si="21"/>
        <v>0</v>
      </c>
      <c r="AC186" s="144">
        <f t="shared" si="22"/>
        <v>0</v>
      </c>
      <c r="AD186" s="144">
        <f t="shared" si="23"/>
        <v>0</v>
      </c>
      <c r="AE186" s="149">
        <f t="shared" si="24"/>
        <v>0</v>
      </c>
    </row>
    <row r="187" spans="1:31" ht="15" customHeight="1" x14ac:dyDescent="0.25">
      <c r="A187" s="136" t="str">
        <f>IF(ISBLANK('N1'!A187),"",'N1'!A187)</f>
        <v/>
      </c>
      <c r="B187" s="139" t="str">
        <f>IF(ISBLANK('N1'!B187),"",'N1'!B187)</f>
        <v/>
      </c>
      <c r="C187" s="237" t="str">
        <f>IF(ISBLANK('N1'!O187),"",'N1'!O187)</f>
        <v/>
      </c>
      <c r="D187" s="193"/>
      <c r="E187" s="194"/>
      <c r="F187" s="194"/>
      <c r="G187" s="194"/>
      <c r="H187" s="194"/>
      <c r="I187" s="194"/>
      <c r="J187" s="196"/>
      <c r="K187" s="483"/>
      <c r="L187" s="197"/>
      <c r="M187" s="195"/>
      <c r="N187" s="195"/>
      <c r="O187" s="195"/>
      <c r="P187" s="195"/>
      <c r="Q187" s="196"/>
      <c r="R187" s="194"/>
      <c r="S187" s="194"/>
      <c r="T187" s="194"/>
      <c r="U187" s="197"/>
      <c r="W187" s="148">
        <f t="shared" si="17"/>
        <v>0</v>
      </c>
      <c r="X187" s="144">
        <f t="shared" si="18"/>
        <v>0</v>
      </c>
      <c r="Y187" s="144">
        <f t="shared" si="19"/>
        <v>0</v>
      </c>
      <c r="Z187" s="149">
        <f t="shared" si="20"/>
        <v>0</v>
      </c>
      <c r="AB187" s="148">
        <f t="shared" si="21"/>
        <v>0</v>
      </c>
      <c r="AC187" s="144">
        <f t="shared" si="22"/>
        <v>0</v>
      </c>
      <c r="AD187" s="144">
        <f t="shared" si="23"/>
        <v>0</v>
      </c>
      <c r="AE187" s="149">
        <f t="shared" si="24"/>
        <v>0</v>
      </c>
    </row>
    <row r="188" spans="1:31" ht="15" customHeight="1" x14ac:dyDescent="0.25">
      <c r="A188" s="136" t="str">
        <f>IF(ISBLANK('N1'!A188),"",'N1'!A188)</f>
        <v/>
      </c>
      <c r="B188" s="139" t="str">
        <f>IF(ISBLANK('N1'!B188),"",'N1'!B188)</f>
        <v/>
      </c>
      <c r="C188" s="237" t="str">
        <f>IF(ISBLANK('N1'!O188),"",'N1'!O188)</f>
        <v/>
      </c>
      <c r="D188" s="193"/>
      <c r="E188" s="194"/>
      <c r="F188" s="194"/>
      <c r="G188" s="194"/>
      <c r="H188" s="194"/>
      <c r="I188" s="194"/>
      <c r="J188" s="196"/>
      <c r="K188" s="483"/>
      <c r="L188" s="197"/>
      <c r="M188" s="195"/>
      <c r="N188" s="195"/>
      <c r="O188" s="195"/>
      <c r="P188" s="195"/>
      <c r="Q188" s="196"/>
      <c r="R188" s="194"/>
      <c r="S188" s="194"/>
      <c r="T188" s="194"/>
      <c r="U188" s="197"/>
      <c r="W188" s="148">
        <f t="shared" si="17"/>
        <v>0</v>
      </c>
      <c r="X188" s="144">
        <f t="shared" si="18"/>
        <v>0</v>
      </c>
      <c r="Y188" s="144">
        <f t="shared" si="19"/>
        <v>0</v>
      </c>
      <c r="Z188" s="149">
        <f t="shared" si="20"/>
        <v>0</v>
      </c>
      <c r="AB188" s="148">
        <f t="shared" si="21"/>
        <v>0</v>
      </c>
      <c r="AC188" s="144">
        <f t="shared" si="22"/>
        <v>0</v>
      </c>
      <c r="AD188" s="144">
        <f t="shared" si="23"/>
        <v>0</v>
      </c>
      <c r="AE188" s="149">
        <f t="shared" si="24"/>
        <v>0</v>
      </c>
    </row>
    <row r="189" spans="1:31" ht="15" customHeight="1" x14ac:dyDescent="0.25">
      <c r="A189" s="136" t="str">
        <f>IF(ISBLANK('N1'!A189),"",'N1'!A189)</f>
        <v/>
      </c>
      <c r="B189" s="139" t="str">
        <f>IF(ISBLANK('N1'!B189),"",'N1'!B189)</f>
        <v/>
      </c>
      <c r="C189" s="237" t="str">
        <f>IF(ISBLANK('N1'!O189),"",'N1'!O189)</f>
        <v/>
      </c>
      <c r="D189" s="193"/>
      <c r="E189" s="194"/>
      <c r="F189" s="194"/>
      <c r="G189" s="194"/>
      <c r="H189" s="194"/>
      <c r="I189" s="194"/>
      <c r="J189" s="196"/>
      <c r="K189" s="483"/>
      <c r="L189" s="197"/>
      <c r="M189" s="195"/>
      <c r="N189" s="195"/>
      <c r="O189" s="195"/>
      <c r="P189" s="195"/>
      <c r="Q189" s="196"/>
      <c r="R189" s="194"/>
      <c r="S189" s="194"/>
      <c r="T189" s="194"/>
      <c r="U189" s="197"/>
      <c r="W189" s="148">
        <f t="shared" si="17"/>
        <v>0</v>
      </c>
      <c r="X189" s="144">
        <f t="shared" si="18"/>
        <v>0</v>
      </c>
      <c r="Y189" s="144">
        <f t="shared" si="19"/>
        <v>0</v>
      </c>
      <c r="Z189" s="149">
        <f t="shared" si="20"/>
        <v>0</v>
      </c>
      <c r="AB189" s="148">
        <f t="shared" si="21"/>
        <v>0</v>
      </c>
      <c r="AC189" s="144">
        <f t="shared" si="22"/>
        <v>0</v>
      </c>
      <c r="AD189" s="144">
        <f t="shared" si="23"/>
        <v>0</v>
      </c>
      <c r="AE189" s="149">
        <f t="shared" si="24"/>
        <v>0</v>
      </c>
    </row>
    <row r="190" spans="1:31" ht="15" customHeight="1" x14ac:dyDescent="0.25">
      <c r="A190" s="136" t="str">
        <f>IF(ISBLANK('N1'!A190),"",'N1'!A190)</f>
        <v/>
      </c>
      <c r="B190" s="139" t="str">
        <f>IF(ISBLANK('N1'!B190),"",'N1'!B190)</f>
        <v/>
      </c>
      <c r="C190" s="237" t="str">
        <f>IF(ISBLANK('N1'!O190),"",'N1'!O190)</f>
        <v/>
      </c>
      <c r="D190" s="193"/>
      <c r="E190" s="194"/>
      <c r="F190" s="194"/>
      <c r="G190" s="194"/>
      <c r="H190" s="194"/>
      <c r="I190" s="194"/>
      <c r="J190" s="196"/>
      <c r="K190" s="483"/>
      <c r="L190" s="197"/>
      <c r="M190" s="195"/>
      <c r="N190" s="195"/>
      <c r="O190" s="195"/>
      <c r="P190" s="195"/>
      <c r="Q190" s="196"/>
      <c r="R190" s="194"/>
      <c r="S190" s="194"/>
      <c r="T190" s="194"/>
      <c r="U190" s="197"/>
      <c r="W190" s="148">
        <f t="shared" si="17"/>
        <v>0</v>
      </c>
      <c r="X190" s="144">
        <f t="shared" si="18"/>
        <v>0</v>
      </c>
      <c r="Y190" s="144">
        <f t="shared" si="19"/>
        <v>0</v>
      </c>
      <c r="Z190" s="149">
        <f t="shared" si="20"/>
        <v>0</v>
      </c>
      <c r="AB190" s="148">
        <f t="shared" si="21"/>
        <v>0</v>
      </c>
      <c r="AC190" s="144">
        <f t="shared" si="22"/>
        <v>0</v>
      </c>
      <c r="AD190" s="144">
        <f t="shared" si="23"/>
        <v>0</v>
      </c>
      <c r="AE190" s="149">
        <f t="shared" si="24"/>
        <v>0</v>
      </c>
    </row>
    <row r="191" spans="1:31" ht="15" customHeight="1" x14ac:dyDescent="0.25">
      <c r="A191" s="136" t="str">
        <f>IF(ISBLANK('N1'!A191),"",'N1'!A191)</f>
        <v/>
      </c>
      <c r="B191" s="139" t="str">
        <f>IF(ISBLANK('N1'!B191),"",'N1'!B191)</f>
        <v/>
      </c>
      <c r="C191" s="237" t="str">
        <f>IF(ISBLANK('N1'!O191),"",'N1'!O191)</f>
        <v/>
      </c>
      <c r="D191" s="193"/>
      <c r="E191" s="194"/>
      <c r="F191" s="194"/>
      <c r="G191" s="194"/>
      <c r="H191" s="194"/>
      <c r="I191" s="194"/>
      <c r="J191" s="196"/>
      <c r="K191" s="483"/>
      <c r="L191" s="197"/>
      <c r="M191" s="195"/>
      <c r="N191" s="195"/>
      <c r="O191" s="195"/>
      <c r="P191" s="195"/>
      <c r="Q191" s="196"/>
      <c r="R191" s="194"/>
      <c r="S191" s="194"/>
      <c r="T191" s="194"/>
      <c r="U191" s="197"/>
      <c r="W191" s="148">
        <f t="shared" si="17"/>
        <v>0</v>
      </c>
      <c r="X191" s="144">
        <f t="shared" si="18"/>
        <v>0</v>
      </c>
      <c r="Y191" s="144">
        <f t="shared" si="19"/>
        <v>0</v>
      </c>
      <c r="Z191" s="149">
        <f t="shared" si="20"/>
        <v>0</v>
      </c>
      <c r="AB191" s="148">
        <f t="shared" si="21"/>
        <v>0</v>
      </c>
      <c r="AC191" s="144">
        <f t="shared" si="22"/>
        <v>0</v>
      </c>
      <c r="AD191" s="144">
        <f t="shared" si="23"/>
        <v>0</v>
      </c>
      <c r="AE191" s="149">
        <f t="shared" si="24"/>
        <v>0</v>
      </c>
    </row>
    <row r="192" spans="1:31" ht="15" customHeight="1" x14ac:dyDescent="0.25">
      <c r="A192" s="136" t="str">
        <f>IF(ISBLANK('N1'!A192),"",'N1'!A192)</f>
        <v/>
      </c>
      <c r="B192" s="139" t="str">
        <f>IF(ISBLANK('N1'!B192),"",'N1'!B192)</f>
        <v/>
      </c>
      <c r="C192" s="237" t="str">
        <f>IF(ISBLANK('N1'!O192),"",'N1'!O192)</f>
        <v/>
      </c>
      <c r="D192" s="193"/>
      <c r="E192" s="194"/>
      <c r="F192" s="194"/>
      <c r="G192" s="194"/>
      <c r="H192" s="194"/>
      <c r="I192" s="194"/>
      <c r="J192" s="196"/>
      <c r="K192" s="483"/>
      <c r="L192" s="197"/>
      <c r="M192" s="195"/>
      <c r="N192" s="195"/>
      <c r="O192" s="195"/>
      <c r="P192" s="195"/>
      <c r="Q192" s="196"/>
      <c r="R192" s="194"/>
      <c r="S192" s="194"/>
      <c r="T192" s="194"/>
      <c r="U192" s="197"/>
      <c r="W192" s="148">
        <f t="shared" si="17"/>
        <v>0</v>
      </c>
      <c r="X192" s="144">
        <f t="shared" si="18"/>
        <v>0</v>
      </c>
      <c r="Y192" s="144">
        <f t="shared" si="19"/>
        <v>0</v>
      </c>
      <c r="Z192" s="149">
        <f t="shared" si="20"/>
        <v>0</v>
      </c>
      <c r="AB192" s="148">
        <f t="shared" si="21"/>
        <v>0</v>
      </c>
      <c r="AC192" s="144">
        <f t="shared" si="22"/>
        <v>0</v>
      </c>
      <c r="AD192" s="144">
        <f t="shared" si="23"/>
        <v>0</v>
      </c>
      <c r="AE192" s="149">
        <f t="shared" si="24"/>
        <v>0</v>
      </c>
    </row>
    <row r="193" spans="1:31" ht="15" customHeight="1" x14ac:dyDescent="0.25">
      <c r="A193" s="136" t="str">
        <f>IF(ISBLANK('N1'!A193),"",'N1'!A193)</f>
        <v/>
      </c>
      <c r="B193" s="139" t="str">
        <f>IF(ISBLANK('N1'!B193),"",'N1'!B193)</f>
        <v/>
      </c>
      <c r="C193" s="237" t="str">
        <f>IF(ISBLANK('N1'!O193),"",'N1'!O193)</f>
        <v/>
      </c>
      <c r="D193" s="193"/>
      <c r="E193" s="194"/>
      <c r="F193" s="194"/>
      <c r="G193" s="194"/>
      <c r="H193" s="194"/>
      <c r="I193" s="194"/>
      <c r="J193" s="196"/>
      <c r="K193" s="483"/>
      <c r="L193" s="197"/>
      <c r="M193" s="195"/>
      <c r="N193" s="195"/>
      <c r="O193" s="195"/>
      <c r="P193" s="195"/>
      <c r="Q193" s="196"/>
      <c r="R193" s="194"/>
      <c r="S193" s="194"/>
      <c r="T193" s="194"/>
      <c r="U193" s="197"/>
      <c r="W193" s="148">
        <f t="shared" si="17"/>
        <v>0</v>
      </c>
      <c r="X193" s="144">
        <f t="shared" si="18"/>
        <v>0</v>
      </c>
      <c r="Y193" s="144">
        <f t="shared" si="19"/>
        <v>0</v>
      </c>
      <c r="Z193" s="149">
        <f t="shared" si="20"/>
        <v>0</v>
      </c>
      <c r="AB193" s="148">
        <f t="shared" si="21"/>
        <v>0</v>
      </c>
      <c r="AC193" s="144">
        <f t="shared" si="22"/>
        <v>0</v>
      </c>
      <c r="AD193" s="144">
        <f t="shared" si="23"/>
        <v>0</v>
      </c>
      <c r="AE193" s="149">
        <f t="shared" si="24"/>
        <v>0</v>
      </c>
    </row>
    <row r="194" spans="1:31" ht="15" customHeight="1" x14ac:dyDescent="0.25">
      <c r="A194" s="136" t="str">
        <f>IF(ISBLANK('N1'!A194),"",'N1'!A194)</f>
        <v/>
      </c>
      <c r="B194" s="139" t="str">
        <f>IF(ISBLANK('N1'!B194),"",'N1'!B194)</f>
        <v/>
      </c>
      <c r="C194" s="237" t="str">
        <f>IF(ISBLANK('N1'!O194),"",'N1'!O194)</f>
        <v/>
      </c>
      <c r="D194" s="193"/>
      <c r="E194" s="194"/>
      <c r="F194" s="194"/>
      <c r="G194" s="194"/>
      <c r="H194" s="194"/>
      <c r="I194" s="194"/>
      <c r="J194" s="196"/>
      <c r="K194" s="483"/>
      <c r="L194" s="197"/>
      <c r="M194" s="195"/>
      <c r="N194" s="195"/>
      <c r="O194" s="195"/>
      <c r="P194" s="195"/>
      <c r="Q194" s="196"/>
      <c r="R194" s="194"/>
      <c r="S194" s="194"/>
      <c r="T194" s="194"/>
      <c r="U194" s="197"/>
      <c r="W194" s="148">
        <f t="shared" si="17"/>
        <v>0</v>
      </c>
      <c r="X194" s="144">
        <f t="shared" si="18"/>
        <v>0</v>
      </c>
      <c r="Y194" s="144">
        <f t="shared" si="19"/>
        <v>0</v>
      </c>
      <c r="Z194" s="149">
        <f t="shared" si="20"/>
        <v>0</v>
      </c>
      <c r="AB194" s="148">
        <f t="shared" si="21"/>
        <v>0</v>
      </c>
      <c r="AC194" s="144">
        <f t="shared" si="22"/>
        <v>0</v>
      </c>
      <c r="AD194" s="144">
        <f t="shared" si="23"/>
        <v>0</v>
      </c>
      <c r="AE194" s="149">
        <f t="shared" si="24"/>
        <v>0</v>
      </c>
    </row>
    <row r="195" spans="1:31" ht="15" customHeight="1" x14ac:dyDescent="0.25">
      <c r="A195" s="136" t="str">
        <f>IF(ISBLANK('N1'!A195),"",'N1'!A195)</f>
        <v/>
      </c>
      <c r="B195" s="139" t="str">
        <f>IF(ISBLANK('N1'!B195),"",'N1'!B195)</f>
        <v/>
      </c>
      <c r="C195" s="237" t="str">
        <f>IF(ISBLANK('N1'!O195),"",'N1'!O195)</f>
        <v/>
      </c>
      <c r="D195" s="193"/>
      <c r="E195" s="194"/>
      <c r="F195" s="194"/>
      <c r="G195" s="194"/>
      <c r="H195" s="194"/>
      <c r="I195" s="194"/>
      <c r="J195" s="196"/>
      <c r="K195" s="483"/>
      <c r="L195" s="197"/>
      <c r="M195" s="195"/>
      <c r="N195" s="195"/>
      <c r="O195" s="195"/>
      <c r="P195" s="195"/>
      <c r="Q195" s="196"/>
      <c r="R195" s="194"/>
      <c r="S195" s="194"/>
      <c r="T195" s="194"/>
      <c r="U195" s="197"/>
      <c r="W195" s="148">
        <f t="shared" si="17"/>
        <v>0</v>
      </c>
      <c r="X195" s="144">
        <f t="shared" si="18"/>
        <v>0</v>
      </c>
      <c r="Y195" s="144">
        <f t="shared" si="19"/>
        <v>0</v>
      </c>
      <c r="Z195" s="149">
        <f t="shared" si="20"/>
        <v>0</v>
      </c>
      <c r="AB195" s="148">
        <f t="shared" si="21"/>
        <v>0</v>
      </c>
      <c r="AC195" s="144">
        <f t="shared" si="22"/>
        <v>0</v>
      </c>
      <c r="AD195" s="144">
        <f t="shared" si="23"/>
        <v>0</v>
      </c>
      <c r="AE195" s="149">
        <f t="shared" si="24"/>
        <v>0</v>
      </c>
    </row>
    <row r="196" spans="1:31" ht="15" customHeight="1" thickBot="1" x14ac:dyDescent="0.3">
      <c r="A196" s="137" t="str">
        <f>IF(ISBLANK('N1'!A196),"",'N1'!A196)</f>
        <v/>
      </c>
      <c r="B196" s="140" t="str">
        <f>IF(ISBLANK('N1'!B196),"",'N1'!B196)</f>
        <v/>
      </c>
      <c r="C196" s="238" t="str">
        <f>IF(ISBLANK('N1'!O196),"",'N1'!O196)</f>
        <v/>
      </c>
      <c r="D196" s="199"/>
      <c r="E196" s="200"/>
      <c r="F196" s="200"/>
      <c r="G196" s="200"/>
      <c r="H196" s="200"/>
      <c r="I196" s="200"/>
      <c r="J196" s="202"/>
      <c r="K196" s="484"/>
      <c r="L196" s="203"/>
      <c r="M196" s="201"/>
      <c r="N196" s="201"/>
      <c r="O196" s="201"/>
      <c r="P196" s="201"/>
      <c r="Q196" s="202"/>
      <c r="R196" s="200"/>
      <c r="S196" s="200"/>
      <c r="T196" s="200"/>
      <c r="U196" s="203"/>
      <c r="W196" s="150">
        <f t="shared" si="17"/>
        <v>0</v>
      </c>
      <c r="X196" s="151">
        <f t="shared" si="18"/>
        <v>0</v>
      </c>
      <c r="Y196" s="151">
        <f t="shared" si="19"/>
        <v>0</v>
      </c>
      <c r="Z196" s="152">
        <f t="shared" si="20"/>
        <v>0</v>
      </c>
      <c r="AB196" s="150">
        <f t="shared" si="21"/>
        <v>0</v>
      </c>
      <c r="AC196" s="151">
        <f t="shared" si="22"/>
        <v>0</v>
      </c>
      <c r="AD196" s="151">
        <f t="shared" si="23"/>
        <v>0</v>
      </c>
      <c r="AE196" s="152">
        <f t="shared" si="24"/>
        <v>0</v>
      </c>
    </row>
  </sheetData>
  <sheetProtection algorithmName="SHA-512" hashValue="hgF+1upXYG8SKBtz9tDEBlZJt9kYy7oJuUEhFFoJhjbkqsCyZ4N5nhouYTewwTCJ+U+pfV7D1IulY+Kg0/IqSA==" saltValue="UDnnwICjxgIGZWKZLcH4cg==" spinCount="100000" sheet="1" objects="1" scenarios="1"/>
  <mergeCells count="10">
    <mergeCell ref="D12:U12"/>
    <mergeCell ref="D13:I13"/>
    <mergeCell ref="J13:L13"/>
    <mergeCell ref="M13:P13"/>
    <mergeCell ref="Q13:U13"/>
    <mergeCell ref="A9:C9"/>
    <mergeCell ref="A10:C10"/>
    <mergeCell ref="A12:A15"/>
    <mergeCell ref="B12:B15"/>
    <mergeCell ref="C12:C15"/>
  </mergeCells>
  <conditionalFormatting sqref="D17:I196">
    <cfRule type="expression" dxfId="25" priority="4">
      <formula>IF($AB17=0,FALSE,TRUE)</formula>
    </cfRule>
  </conditionalFormatting>
  <conditionalFormatting sqref="J17:L196">
    <cfRule type="expression" dxfId="24" priority="3">
      <formula>IF($AC17=0,FALSE,TRUE)</formula>
    </cfRule>
  </conditionalFormatting>
  <conditionalFormatting sqref="M17:P196">
    <cfRule type="expression" dxfId="23" priority="2">
      <formula>IF($AD17=0,FALSE,TRUE)</formula>
    </cfRule>
  </conditionalFormatting>
  <conditionalFormatting sqref="Q17:U196">
    <cfRule type="expression" dxfId="22" priority="1">
      <formula>IF($AE17=0,FALSE,TRUE)</formula>
    </cfRule>
  </conditionalFormatting>
  <dataValidations count="1">
    <dataValidation type="whole" operator="greaterThanOrEqual" allowBlank="1" showInputMessage="1" showErrorMessage="1" error="Please enter a whole number greater than or equal to 0." sqref="D17:U196" xr:uid="{00000000-0002-0000-0F00-000000000000}">
      <formula1>0</formula1>
    </dataValidation>
  </dataValidations>
  <pageMargins left="0.7" right="0.7" top="0.75" bottom="0.75" header="0.3" footer="0.3"/>
  <pageSetup paperSize="5" scale="65" fitToHeight="0"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E196"/>
  <sheetViews>
    <sheetView zoomScaleNormal="100" workbookViewId="0"/>
  </sheetViews>
  <sheetFormatPr defaultColWidth="9.140625" defaultRowHeight="15" x14ac:dyDescent="0.25"/>
  <cols>
    <col min="1" max="1" width="40.7109375" style="16" customWidth="1"/>
    <col min="2" max="3" width="13.7109375" style="16" customWidth="1"/>
    <col min="4" max="21" width="9.7109375" style="16" customWidth="1"/>
    <col min="22" max="22" width="9.140625" style="16"/>
    <col min="23" max="26" width="10.7109375" style="16" hidden="1" customWidth="1"/>
    <col min="27" max="27" width="2.85546875" style="16" hidden="1" customWidth="1"/>
    <col min="28" max="31" width="10.7109375" style="16" hidden="1" customWidth="1"/>
    <col min="32" max="16384" width="9.140625" style="16"/>
  </cols>
  <sheetData>
    <row r="1" spans="1:31" s="14" customFormat="1" x14ac:dyDescent="0.25"/>
    <row r="2" spans="1:31" s="14" customFormat="1" x14ac:dyDescent="0.25"/>
    <row r="3" spans="1:31" s="14" customFormat="1" x14ac:dyDescent="0.25"/>
    <row r="4" spans="1:31" s="14" customFormat="1" x14ac:dyDescent="0.25"/>
    <row r="5" spans="1:31" s="14" customFormat="1" x14ac:dyDescent="0.25"/>
    <row r="6" spans="1:31" s="14" customFormat="1" x14ac:dyDescent="0.25"/>
    <row r="7" spans="1:31" s="14" customFormat="1" hidden="1" x14ac:dyDescent="0.25"/>
    <row r="8" spans="1:31" s="14" customFormat="1" hidden="1" x14ac:dyDescent="0.25"/>
    <row r="9" spans="1:31" ht="18.75" x14ac:dyDescent="0.25">
      <c r="A9" s="897" t="s">
        <v>458</v>
      </c>
      <c r="B9" s="897"/>
      <c r="C9" s="897"/>
      <c r="D9" s="15"/>
      <c r="E9" s="15"/>
      <c r="F9" s="15"/>
      <c r="G9" s="15"/>
      <c r="H9" s="15"/>
      <c r="I9" s="15"/>
      <c r="J9" s="15"/>
      <c r="K9" s="15"/>
      <c r="L9" s="15"/>
      <c r="M9" s="15"/>
      <c r="N9" s="15"/>
      <c r="O9" s="15"/>
      <c r="P9" s="15"/>
      <c r="Q9" s="15"/>
      <c r="R9" s="15"/>
      <c r="S9" s="15"/>
      <c r="T9" s="15"/>
      <c r="U9" s="15"/>
    </row>
    <row r="10" spans="1:31" ht="18.75" x14ac:dyDescent="0.25">
      <c r="A10" s="897" t="s">
        <v>239</v>
      </c>
      <c r="B10" s="897"/>
      <c r="C10" s="897"/>
      <c r="D10" s="15"/>
      <c r="E10" s="15"/>
      <c r="F10" s="15"/>
      <c r="G10" s="15"/>
      <c r="H10" s="15"/>
      <c r="I10" s="15"/>
      <c r="J10" s="15"/>
      <c r="K10" s="15"/>
      <c r="L10" s="15"/>
      <c r="M10" s="15"/>
      <c r="N10" s="15"/>
      <c r="O10" s="15"/>
      <c r="P10" s="15"/>
      <c r="Q10" s="15"/>
      <c r="R10" s="15"/>
      <c r="S10" s="15"/>
      <c r="T10" s="15"/>
      <c r="U10" s="15"/>
    </row>
    <row r="11" spans="1:31" ht="15.75" thickBot="1" x14ac:dyDescent="0.3">
      <c r="A11" s="15"/>
      <c r="B11" s="15"/>
      <c r="C11" s="15"/>
      <c r="D11" s="15"/>
      <c r="E11" s="15"/>
      <c r="F11" s="15"/>
      <c r="G11" s="15"/>
      <c r="H11" s="15"/>
      <c r="I11" s="15"/>
      <c r="J11" s="15"/>
      <c r="K11" s="15"/>
      <c r="L11" s="15"/>
      <c r="M11" s="15"/>
      <c r="N11" s="15"/>
      <c r="O11" s="15"/>
      <c r="P11" s="15"/>
      <c r="Q11" s="15"/>
      <c r="R11" s="15"/>
      <c r="S11" s="15"/>
      <c r="T11" s="15"/>
      <c r="U11" s="15"/>
    </row>
    <row r="12" spans="1:31" ht="45.75" customHeight="1" thickBot="1" x14ac:dyDescent="0.3">
      <c r="A12" s="999" t="s">
        <v>223</v>
      </c>
      <c r="B12" s="1002" t="s">
        <v>145</v>
      </c>
      <c r="C12" s="1005" t="s">
        <v>248</v>
      </c>
      <c r="D12" s="1008" t="s">
        <v>620</v>
      </c>
      <c r="E12" s="1009"/>
      <c r="F12" s="1009"/>
      <c r="G12" s="1009"/>
      <c r="H12" s="1009"/>
      <c r="I12" s="1009"/>
      <c r="J12" s="1009"/>
      <c r="K12" s="1009"/>
      <c r="L12" s="1009"/>
      <c r="M12" s="1009"/>
      <c r="N12" s="1009"/>
      <c r="O12" s="1009"/>
      <c r="P12" s="1009"/>
      <c r="Q12" s="1009"/>
      <c r="R12" s="1009"/>
      <c r="S12" s="1009"/>
      <c r="T12" s="1009"/>
      <c r="U12" s="1010"/>
    </row>
    <row r="13" spans="1:31" ht="15.75" customHeight="1" x14ac:dyDescent="0.25">
      <c r="A13" s="1000"/>
      <c r="B13" s="1003"/>
      <c r="C13" s="1006"/>
      <c r="D13" s="1011" t="s">
        <v>235</v>
      </c>
      <c r="E13" s="1012"/>
      <c r="F13" s="1012"/>
      <c r="G13" s="1012"/>
      <c r="H13" s="1012"/>
      <c r="I13" s="1013"/>
      <c r="J13" s="1011" t="s">
        <v>121</v>
      </c>
      <c r="K13" s="1012"/>
      <c r="L13" s="1013"/>
      <c r="M13" s="1011" t="s">
        <v>234</v>
      </c>
      <c r="N13" s="1012"/>
      <c r="O13" s="1012"/>
      <c r="P13" s="1013"/>
      <c r="Q13" s="1014" t="s">
        <v>236</v>
      </c>
      <c r="R13" s="1015"/>
      <c r="S13" s="1015"/>
      <c r="T13" s="1015"/>
      <c r="U13" s="1016"/>
    </row>
    <row r="14" spans="1:31" ht="51.75" customHeight="1" thickBot="1" x14ac:dyDescent="0.3">
      <c r="A14" s="1000"/>
      <c r="B14" s="1003"/>
      <c r="C14" s="1006"/>
      <c r="D14" s="42" t="s">
        <v>224</v>
      </c>
      <c r="E14" s="43" t="s">
        <v>225</v>
      </c>
      <c r="F14" s="40" t="s">
        <v>226</v>
      </c>
      <c r="G14" s="40" t="s">
        <v>227</v>
      </c>
      <c r="H14" s="44" t="s">
        <v>228</v>
      </c>
      <c r="I14" s="51" t="s">
        <v>229</v>
      </c>
      <c r="J14" s="128" t="s">
        <v>123</v>
      </c>
      <c r="K14" s="481" t="s">
        <v>122</v>
      </c>
      <c r="L14" s="39" t="s">
        <v>475</v>
      </c>
      <c r="M14" s="129" t="s">
        <v>230</v>
      </c>
      <c r="N14" s="130" t="s">
        <v>231</v>
      </c>
      <c r="O14" s="130" t="s">
        <v>232</v>
      </c>
      <c r="P14" s="131" t="s">
        <v>233</v>
      </c>
      <c r="Q14" s="50" t="s">
        <v>174</v>
      </c>
      <c r="R14" s="132" t="s">
        <v>175</v>
      </c>
      <c r="S14" s="132" t="s">
        <v>177</v>
      </c>
      <c r="T14" s="133" t="s">
        <v>237</v>
      </c>
      <c r="U14" s="51" t="s">
        <v>238</v>
      </c>
    </row>
    <row r="15" spans="1:31" ht="15.75" customHeight="1" thickBot="1" x14ac:dyDescent="0.3">
      <c r="A15" s="1001"/>
      <c r="B15" s="1004"/>
      <c r="C15" s="1007"/>
      <c r="D15" s="45" t="s">
        <v>130</v>
      </c>
      <c r="E15" s="48" t="s">
        <v>130</v>
      </c>
      <c r="F15" s="46" t="s">
        <v>130</v>
      </c>
      <c r="G15" s="46" t="s">
        <v>130</v>
      </c>
      <c r="H15" s="46" t="s">
        <v>130</v>
      </c>
      <c r="I15" s="47" t="s">
        <v>130</v>
      </c>
      <c r="J15" s="48" t="s">
        <v>130</v>
      </c>
      <c r="K15" s="46" t="s">
        <v>130</v>
      </c>
      <c r="L15" s="134" t="s">
        <v>130</v>
      </c>
      <c r="M15" s="45" t="s">
        <v>130</v>
      </c>
      <c r="N15" s="46" t="s">
        <v>130</v>
      </c>
      <c r="O15" s="46" t="s">
        <v>130</v>
      </c>
      <c r="P15" s="47" t="s">
        <v>130</v>
      </c>
      <c r="Q15" s="45" t="s">
        <v>130</v>
      </c>
      <c r="R15" s="46" t="s">
        <v>130</v>
      </c>
      <c r="S15" s="46" t="s">
        <v>130</v>
      </c>
      <c r="T15" s="46" t="s">
        <v>130</v>
      </c>
      <c r="U15" s="49" t="s">
        <v>130</v>
      </c>
      <c r="W15" s="141" t="s">
        <v>240</v>
      </c>
      <c r="X15" s="142" t="s">
        <v>241</v>
      </c>
      <c r="Y15" s="142" t="s">
        <v>242</v>
      </c>
      <c r="Z15" s="143" t="s">
        <v>243</v>
      </c>
      <c r="AB15" s="141" t="s">
        <v>244</v>
      </c>
      <c r="AC15" s="142" t="s">
        <v>245</v>
      </c>
      <c r="AD15" s="142" t="s">
        <v>246</v>
      </c>
      <c r="AE15" s="143" t="s">
        <v>247</v>
      </c>
    </row>
    <row r="16" spans="1:31" ht="15.75" customHeight="1" thickBot="1" x14ac:dyDescent="0.3">
      <c r="A16" s="213"/>
      <c r="B16" s="234"/>
      <c r="C16" s="235" t="s">
        <v>127</v>
      </c>
      <c r="D16" s="60">
        <f>SUM(D17:D196)</f>
        <v>0</v>
      </c>
      <c r="E16" s="60">
        <f t="shared" ref="E16:U16" si="0">SUM(E17:E196)</f>
        <v>0</v>
      </c>
      <c r="F16" s="60">
        <f t="shared" si="0"/>
        <v>0</v>
      </c>
      <c r="G16" s="60">
        <f t="shared" si="0"/>
        <v>0</v>
      </c>
      <c r="H16" s="60">
        <f t="shared" si="0"/>
        <v>0</v>
      </c>
      <c r="I16" s="60">
        <f t="shared" si="0"/>
        <v>0</v>
      </c>
      <c r="J16" s="60">
        <f t="shared" si="0"/>
        <v>0</v>
      </c>
      <c r="K16" s="60">
        <f t="shared" si="0"/>
        <v>0</v>
      </c>
      <c r="L16" s="60">
        <f t="shared" si="0"/>
        <v>0</v>
      </c>
      <c r="M16" s="60">
        <f t="shared" si="0"/>
        <v>0</v>
      </c>
      <c r="N16" s="60">
        <f t="shared" si="0"/>
        <v>0</v>
      </c>
      <c r="O16" s="60">
        <f t="shared" si="0"/>
        <v>0</v>
      </c>
      <c r="P16" s="60">
        <f t="shared" si="0"/>
        <v>0</v>
      </c>
      <c r="Q16" s="60">
        <f t="shared" si="0"/>
        <v>0</v>
      </c>
      <c r="R16" s="60">
        <f t="shared" si="0"/>
        <v>0</v>
      </c>
      <c r="S16" s="60">
        <f t="shared" si="0"/>
        <v>0</v>
      </c>
      <c r="T16" s="60">
        <f t="shared" si="0"/>
        <v>0</v>
      </c>
      <c r="U16" s="60">
        <f t="shared" si="0"/>
        <v>0</v>
      </c>
    </row>
    <row r="17" spans="1:31" ht="15" customHeight="1" x14ac:dyDescent="0.25">
      <c r="A17" s="135" t="str">
        <f>IF(ISBLANK('M1'!A17),"",'M1'!A17)</f>
        <v/>
      </c>
      <c r="B17" s="138" t="str">
        <f>IF(ISBLANK('M1'!B17),"",'M1'!B17)</f>
        <v/>
      </c>
      <c r="C17" s="236" t="str">
        <f>IF(ISBLANK('M1'!Q17),"",'M1'!Q17)</f>
        <v/>
      </c>
      <c r="D17" s="187"/>
      <c r="E17" s="188"/>
      <c r="F17" s="188"/>
      <c r="G17" s="188"/>
      <c r="H17" s="188"/>
      <c r="I17" s="188"/>
      <c r="J17" s="190"/>
      <c r="K17" s="482"/>
      <c r="L17" s="191"/>
      <c r="M17" s="189"/>
      <c r="N17" s="189"/>
      <c r="O17" s="189"/>
      <c r="P17" s="189"/>
      <c r="Q17" s="190"/>
      <c r="R17" s="188"/>
      <c r="S17" s="188"/>
      <c r="T17" s="188"/>
      <c r="U17" s="191"/>
      <c r="W17" s="145">
        <f>SUM(D17:I17)</f>
        <v>0</v>
      </c>
      <c r="X17" s="146">
        <f>SUM(J17:L17)</f>
        <v>0</v>
      </c>
      <c r="Y17" s="146">
        <f>SUM(M17:P17)</f>
        <v>0</v>
      </c>
      <c r="Z17" s="147">
        <f>SUM(Q17:U17)</f>
        <v>0</v>
      </c>
      <c r="AB17" s="145">
        <f>IF(C17="",W17,C17-W17)</f>
        <v>0</v>
      </c>
      <c r="AC17" s="146">
        <f>IF(C17="",X17,C17-X17)</f>
        <v>0</v>
      </c>
      <c r="AD17" s="146">
        <f>IF(C17="",Y17,C17-Y17)</f>
        <v>0</v>
      </c>
      <c r="AE17" s="147">
        <f>IF(C17="",Z17,C17-Z17)</f>
        <v>0</v>
      </c>
    </row>
    <row r="18" spans="1:31" ht="15" customHeight="1" x14ac:dyDescent="0.25">
      <c r="A18" s="136" t="str">
        <f>IF(ISBLANK('M1'!A18),"",'M1'!A18)</f>
        <v/>
      </c>
      <c r="B18" s="139" t="str">
        <f>IF(ISBLANK('M1'!B18),"",'M1'!B18)</f>
        <v/>
      </c>
      <c r="C18" s="237" t="str">
        <f>IF(ISBLANK('M1'!Q18),"",'M1'!Q18)</f>
        <v/>
      </c>
      <c r="D18" s="193"/>
      <c r="E18" s="194"/>
      <c r="F18" s="194"/>
      <c r="G18" s="194"/>
      <c r="H18" s="194"/>
      <c r="I18" s="194"/>
      <c r="J18" s="196"/>
      <c r="K18" s="483"/>
      <c r="L18" s="197"/>
      <c r="M18" s="195"/>
      <c r="N18" s="195"/>
      <c r="O18" s="195"/>
      <c r="P18" s="195"/>
      <c r="Q18" s="196"/>
      <c r="R18" s="194"/>
      <c r="S18" s="194"/>
      <c r="T18" s="194"/>
      <c r="U18" s="197"/>
      <c r="W18" s="148">
        <f t="shared" ref="W18:W81" si="1">SUM(D18:I18)</f>
        <v>0</v>
      </c>
      <c r="X18" s="144">
        <f t="shared" ref="X18:X81" si="2">SUM(J18:L18)</f>
        <v>0</v>
      </c>
      <c r="Y18" s="144">
        <f t="shared" ref="Y18:Y81" si="3">SUM(M18:P18)</f>
        <v>0</v>
      </c>
      <c r="Z18" s="149">
        <f t="shared" ref="Z18:Z81" si="4">SUM(Q18:U18)</f>
        <v>0</v>
      </c>
      <c r="AB18" s="148">
        <f t="shared" ref="AB18:AB81" si="5">IF(C18="",W18,C18-W18)</f>
        <v>0</v>
      </c>
      <c r="AC18" s="144">
        <f t="shared" ref="AC18:AC81" si="6">IF(C18="",X18,C18-X18)</f>
        <v>0</v>
      </c>
      <c r="AD18" s="144">
        <f t="shared" ref="AD18:AD81" si="7">IF(C18="",Y18,C18-Y18)</f>
        <v>0</v>
      </c>
      <c r="AE18" s="149">
        <f t="shared" ref="AE18:AE81" si="8">IF(C18="",Z18,C18-Z18)</f>
        <v>0</v>
      </c>
    </row>
    <row r="19" spans="1:31" ht="15" customHeight="1" x14ac:dyDescent="0.25">
      <c r="A19" s="136" t="str">
        <f>IF(ISBLANK('M1'!A19),"",'M1'!A19)</f>
        <v/>
      </c>
      <c r="B19" s="139" t="str">
        <f>IF(ISBLANK('M1'!B19),"",'M1'!B19)</f>
        <v/>
      </c>
      <c r="C19" s="237" t="str">
        <f>IF(ISBLANK('M1'!Q19),"",'M1'!Q19)</f>
        <v/>
      </c>
      <c r="D19" s="193"/>
      <c r="E19" s="194"/>
      <c r="F19" s="194"/>
      <c r="G19" s="194"/>
      <c r="H19" s="194"/>
      <c r="I19" s="194"/>
      <c r="J19" s="196"/>
      <c r="K19" s="483"/>
      <c r="L19" s="197"/>
      <c r="M19" s="195"/>
      <c r="N19" s="195"/>
      <c r="O19" s="195"/>
      <c r="P19" s="195"/>
      <c r="Q19" s="196"/>
      <c r="R19" s="194"/>
      <c r="S19" s="194"/>
      <c r="T19" s="194"/>
      <c r="U19" s="197"/>
      <c r="W19" s="148">
        <f t="shared" si="1"/>
        <v>0</v>
      </c>
      <c r="X19" s="144">
        <f t="shared" si="2"/>
        <v>0</v>
      </c>
      <c r="Y19" s="144">
        <f t="shared" si="3"/>
        <v>0</v>
      </c>
      <c r="Z19" s="149">
        <f t="shared" si="4"/>
        <v>0</v>
      </c>
      <c r="AB19" s="148">
        <f t="shared" si="5"/>
        <v>0</v>
      </c>
      <c r="AC19" s="144">
        <f t="shared" si="6"/>
        <v>0</v>
      </c>
      <c r="AD19" s="144">
        <f t="shared" si="7"/>
        <v>0</v>
      </c>
      <c r="AE19" s="149">
        <f t="shared" si="8"/>
        <v>0</v>
      </c>
    </row>
    <row r="20" spans="1:31" ht="15" customHeight="1" x14ac:dyDescent="0.25">
      <c r="A20" s="136" t="str">
        <f>IF(ISBLANK('M1'!A20),"",'M1'!A20)</f>
        <v/>
      </c>
      <c r="B20" s="139" t="str">
        <f>IF(ISBLANK('M1'!B20),"",'M1'!B20)</f>
        <v/>
      </c>
      <c r="C20" s="237" t="str">
        <f>IF(ISBLANK('M1'!Q20),"",'M1'!Q20)</f>
        <v/>
      </c>
      <c r="D20" s="193"/>
      <c r="E20" s="194"/>
      <c r="F20" s="194"/>
      <c r="G20" s="194"/>
      <c r="H20" s="194"/>
      <c r="I20" s="194"/>
      <c r="J20" s="196"/>
      <c r="K20" s="483"/>
      <c r="L20" s="197"/>
      <c r="M20" s="195"/>
      <c r="N20" s="195"/>
      <c r="O20" s="195"/>
      <c r="P20" s="195"/>
      <c r="Q20" s="196"/>
      <c r="R20" s="194"/>
      <c r="S20" s="194"/>
      <c r="T20" s="194"/>
      <c r="U20" s="197"/>
      <c r="W20" s="148">
        <f t="shared" si="1"/>
        <v>0</v>
      </c>
      <c r="X20" s="144">
        <f t="shared" si="2"/>
        <v>0</v>
      </c>
      <c r="Y20" s="144">
        <f t="shared" si="3"/>
        <v>0</v>
      </c>
      <c r="Z20" s="149">
        <f t="shared" si="4"/>
        <v>0</v>
      </c>
      <c r="AB20" s="148">
        <f t="shared" si="5"/>
        <v>0</v>
      </c>
      <c r="AC20" s="144">
        <f t="shared" si="6"/>
        <v>0</v>
      </c>
      <c r="AD20" s="144">
        <f t="shared" si="7"/>
        <v>0</v>
      </c>
      <c r="AE20" s="149">
        <f t="shared" si="8"/>
        <v>0</v>
      </c>
    </row>
    <row r="21" spans="1:31" ht="15" customHeight="1" x14ac:dyDescent="0.25">
      <c r="A21" s="136" t="str">
        <f>IF(ISBLANK('M1'!A21),"",'M1'!A21)</f>
        <v/>
      </c>
      <c r="B21" s="139" t="str">
        <f>IF(ISBLANK('M1'!B21),"",'M1'!B21)</f>
        <v/>
      </c>
      <c r="C21" s="237" t="str">
        <f>IF(ISBLANK('M1'!Q21),"",'M1'!Q21)</f>
        <v/>
      </c>
      <c r="D21" s="193"/>
      <c r="E21" s="194"/>
      <c r="F21" s="194"/>
      <c r="G21" s="194"/>
      <c r="H21" s="194"/>
      <c r="I21" s="194"/>
      <c r="J21" s="196"/>
      <c r="K21" s="483"/>
      <c r="L21" s="197"/>
      <c r="M21" s="195"/>
      <c r="N21" s="195"/>
      <c r="O21" s="195"/>
      <c r="P21" s="195"/>
      <c r="Q21" s="196"/>
      <c r="R21" s="194"/>
      <c r="S21" s="194"/>
      <c r="T21" s="194"/>
      <c r="U21" s="197"/>
      <c r="W21" s="148">
        <f t="shared" si="1"/>
        <v>0</v>
      </c>
      <c r="X21" s="144">
        <f t="shared" si="2"/>
        <v>0</v>
      </c>
      <c r="Y21" s="144">
        <f t="shared" si="3"/>
        <v>0</v>
      </c>
      <c r="Z21" s="149">
        <f t="shared" si="4"/>
        <v>0</v>
      </c>
      <c r="AB21" s="148">
        <f t="shared" si="5"/>
        <v>0</v>
      </c>
      <c r="AC21" s="144">
        <f t="shared" si="6"/>
        <v>0</v>
      </c>
      <c r="AD21" s="144">
        <f t="shared" si="7"/>
        <v>0</v>
      </c>
      <c r="AE21" s="149">
        <f t="shared" si="8"/>
        <v>0</v>
      </c>
    </row>
    <row r="22" spans="1:31" ht="15" customHeight="1" x14ac:dyDescent="0.25">
      <c r="A22" s="136" t="str">
        <f>IF(ISBLANK('M1'!A22),"",'M1'!A22)</f>
        <v/>
      </c>
      <c r="B22" s="139" t="str">
        <f>IF(ISBLANK('M1'!B22),"",'M1'!B22)</f>
        <v/>
      </c>
      <c r="C22" s="237" t="str">
        <f>IF(ISBLANK('M1'!Q22),"",'M1'!Q22)</f>
        <v/>
      </c>
      <c r="D22" s="193"/>
      <c r="E22" s="194"/>
      <c r="F22" s="194"/>
      <c r="G22" s="194"/>
      <c r="H22" s="194"/>
      <c r="I22" s="194"/>
      <c r="J22" s="196"/>
      <c r="K22" s="483"/>
      <c r="L22" s="197"/>
      <c r="M22" s="195"/>
      <c r="N22" s="195"/>
      <c r="O22" s="195"/>
      <c r="P22" s="195"/>
      <c r="Q22" s="196"/>
      <c r="R22" s="194"/>
      <c r="S22" s="194"/>
      <c r="T22" s="194"/>
      <c r="U22" s="197"/>
      <c r="W22" s="148">
        <f t="shared" si="1"/>
        <v>0</v>
      </c>
      <c r="X22" s="144">
        <f t="shared" si="2"/>
        <v>0</v>
      </c>
      <c r="Y22" s="144">
        <f t="shared" si="3"/>
        <v>0</v>
      </c>
      <c r="Z22" s="149">
        <f t="shared" si="4"/>
        <v>0</v>
      </c>
      <c r="AB22" s="148">
        <f t="shared" si="5"/>
        <v>0</v>
      </c>
      <c r="AC22" s="144">
        <f t="shared" si="6"/>
        <v>0</v>
      </c>
      <c r="AD22" s="144">
        <f t="shared" si="7"/>
        <v>0</v>
      </c>
      <c r="AE22" s="149">
        <f t="shared" si="8"/>
        <v>0</v>
      </c>
    </row>
    <row r="23" spans="1:31" ht="15" customHeight="1" x14ac:dyDescent="0.25">
      <c r="A23" s="136" t="str">
        <f>IF(ISBLANK('M1'!A23),"",'M1'!A23)</f>
        <v/>
      </c>
      <c r="B23" s="139" t="str">
        <f>IF(ISBLANK('M1'!B23),"",'M1'!B23)</f>
        <v/>
      </c>
      <c r="C23" s="237" t="str">
        <f>IF(ISBLANK('M1'!Q23),"",'M1'!Q23)</f>
        <v/>
      </c>
      <c r="D23" s="193"/>
      <c r="E23" s="194"/>
      <c r="F23" s="194"/>
      <c r="G23" s="194"/>
      <c r="H23" s="194"/>
      <c r="I23" s="194"/>
      <c r="J23" s="196"/>
      <c r="K23" s="483"/>
      <c r="L23" s="197"/>
      <c r="M23" s="195"/>
      <c r="N23" s="195"/>
      <c r="O23" s="195"/>
      <c r="P23" s="195"/>
      <c r="Q23" s="196"/>
      <c r="R23" s="194"/>
      <c r="S23" s="194"/>
      <c r="T23" s="194"/>
      <c r="U23" s="197"/>
      <c r="W23" s="148">
        <f t="shared" si="1"/>
        <v>0</v>
      </c>
      <c r="X23" s="144">
        <f t="shared" si="2"/>
        <v>0</v>
      </c>
      <c r="Y23" s="144">
        <f t="shared" si="3"/>
        <v>0</v>
      </c>
      <c r="Z23" s="149">
        <f t="shared" si="4"/>
        <v>0</v>
      </c>
      <c r="AB23" s="148">
        <f t="shared" si="5"/>
        <v>0</v>
      </c>
      <c r="AC23" s="144">
        <f t="shared" si="6"/>
        <v>0</v>
      </c>
      <c r="AD23" s="144">
        <f t="shared" si="7"/>
        <v>0</v>
      </c>
      <c r="AE23" s="149">
        <f t="shared" si="8"/>
        <v>0</v>
      </c>
    </row>
    <row r="24" spans="1:31" ht="15" customHeight="1" x14ac:dyDescent="0.25">
      <c r="A24" s="136" t="str">
        <f>IF(ISBLANK('M1'!A24),"",'M1'!A24)</f>
        <v/>
      </c>
      <c r="B24" s="139" t="str">
        <f>IF(ISBLANK('M1'!B24),"",'M1'!B24)</f>
        <v/>
      </c>
      <c r="C24" s="237" t="str">
        <f>IF(ISBLANK('M1'!Q24),"",'M1'!Q24)</f>
        <v/>
      </c>
      <c r="D24" s="193"/>
      <c r="E24" s="194"/>
      <c r="F24" s="194"/>
      <c r="G24" s="194"/>
      <c r="H24" s="194"/>
      <c r="I24" s="194"/>
      <c r="J24" s="196"/>
      <c r="K24" s="483"/>
      <c r="L24" s="197"/>
      <c r="M24" s="195"/>
      <c r="N24" s="195"/>
      <c r="O24" s="195"/>
      <c r="P24" s="195"/>
      <c r="Q24" s="196"/>
      <c r="R24" s="194"/>
      <c r="S24" s="194"/>
      <c r="T24" s="194"/>
      <c r="U24" s="197"/>
      <c r="W24" s="148">
        <f t="shared" si="1"/>
        <v>0</v>
      </c>
      <c r="X24" s="144">
        <f t="shared" si="2"/>
        <v>0</v>
      </c>
      <c r="Y24" s="144">
        <f t="shared" si="3"/>
        <v>0</v>
      </c>
      <c r="Z24" s="149">
        <f t="shared" si="4"/>
        <v>0</v>
      </c>
      <c r="AB24" s="148">
        <f t="shared" si="5"/>
        <v>0</v>
      </c>
      <c r="AC24" s="144">
        <f t="shared" si="6"/>
        <v>0</v>
      </c>
      <c r="AD24" s="144">
        <f t="shared" si="7"/>
        <v>0</v>
      </c>
      <c r="AE24" s="149">
        <f t="shared" si="8"/>
        <v>0</v>
      </c>
    </row>
    <row r="25" spans="1:31" ht="15" customHeight="1" x14ac:dyDescent="0.25">
      <c r="A25" s="136" t="str">
        <f>IF(ISBLANK('M1'!A25),"",'M1'!A25)</f>
        <v/>
      </c>
      <c r="B25" s="139" t="str">
        <f>IF(ISBLANK('M1'!B25),"",'M1'!B25)</f>
        <v/>
      </c>
      <c r="C25" s="237" t="str">
        <f>IF(ISBLANK('M1'!Q25),"",'M1'!Q25)</f>
        <v/>
      </c>
      <c r="D25" s="193"/>
      <c r="E25" s="194"/>
      <c r="F25" s="194"/>
      <c r="G25" s="194"/>
      <c r="H25" s="194"/>
      <c r="I25" s="194"/>
      <c r="J25" s="196"/>
      <c r="K25" s="483"/>
      <c r="L25" s="197"/>
      <c r="M25" s="195"/>
      <c r="N25" s="195"/>
      <c r="O25" s="195"/>
      <c r="P25" s="195"/>
      <c r="Q25" s="196"/>
      <c r="R25" s="194"/>
      <c r="S25" s="194"/>
      <c r="T25" s="194"/>
      <c r="U25" s="197"/>
      <c r="W25" s="148">
        <f t="shared" si="1"/>
        <v>0</v>
      </c>
      <c r="X25" s="144">
        <f t="shared" si="2"/>
        <v>0</v>
      </c>
      <c r="Y25" s="144">
        <f t="shared" si="3"/>
        <v>0</v>
      </c>
      <c r="Z25" s="149">
        <f t="shared" si="4"/>
        <v>0</v>
      </c>
      <c r="AB25" s="148">
        <f t="shared" si="5"/>
        <v>0</v>
      </c>
      <c r="AC25" s="144">
        <f t="shared" si="6"/>
        <v>0</v>
      </c>
      <c r="AD25" s="144">
        <f t="shared" si="7"/>
        <v>0</v>
      </c>
      <c r="AE25" s="149">
        <f t="shared" si="8"/>
        <v>0</v>
      </c>
    </row>
    <row r="26" spans="1:31" ht="15" customHeight="1" x14ac:dyDescent="0.25">
      <c r="A26" s="136" t="str">
        <f>IF(ISBLANK('M1'!A26),"",'M1'!A26)</f>
        <v/>
      </c>
      <c r="B26" s="139" t="str">
        <f>IF(ISBLANK('M1'!B26),"",'M1'!B26)</f>
        <v/>
      </c>
      <c r="C26" s="237" t="str">
        <f>IF(ISBLANK('M1'!Q26),"",'M1'!Q26)</f>
        <v/>
      </c>
      <c r="D26" s="193"/>
      <c r="E26" s="194"/>
      <c r="F26" s="194"/>
      <c r="G26" s="194"/>
      <c r="H26" s="194"/>
      <c r="I26" s="194"/>
      <c r="J26" s="196"/>
      <c r="K26" s="483"/>
      <c r="L26" s="197"/>
      <c r="M26" s="195"/>
      <c r="N26" s="195"/>
      <c r="O26" s="195"/>
      <c r="P26" s="195"/>
      <c r="Q26" s="196"/>
      <c r="R26" s="194"/>
      <c r="S26" s="194"/>
      <c r="T26" s="194"/>
      <c r="U26" s="197"/>
      <c r="W26" s="148">
        <f t="shared" si="1"/>
        <v>0</v>
      </c>
      <c r="X26" s="144">
        <f t="shared" si="2"/>
        <v>0</v>
      </c>
      <c r="Y26" s="144">
        <f t="shared" si="3"/>
        <v>0</v>
      </c>
      <c r="Z26" s="149">
        <f t="shared" si="4"/>
        <v>0</v>
      </c>
      <c r="AB26" s="148">
        <f t="shared" si="5"/>
        <v>0</v>
      </c>
      <c r="AC26" s="144">
        <f t="shared" si="6"/>
        <v>0</v>
      </c>
      <c r="AD26" s="144">
        <f t="shared" si="7"/>
        <v>0</v>
      </c>
      <c r="AE26" s="149">
        <f t="shared" si="8"/>
        <v>0</v>
      </c>
    </row>
    <row r="27" spans="1:31" ht="15" customHeight="1" x14ac:dyDescent="0.25">
      <c r="A27" s="136" t="str">
        <f>IF(ISBLANK('M1'!A27),"",'M1'!A27)</f>
        <v/>
      </c>
      <c r="B27" s="139" t="str">
        <f>IF(ISBLANK('M1'!B27),"",'M1'!B27)</f>
        <v/>
      </c>
      <c r="C27" s="237" t="str">
        <f>IF(ISBLANK('M1'!Q27),"",'M1'!Q27)</f>
        <v/>
      </c>
      <c r="D27" s="193"/>
      <c r="E27" s="194"/>
      <c r="F27" s="194"/>
      <c r="G27" s="194"/>
      <c r="H27" s="194"/>
      <c r="I27" s="194"/>
      <c r="J27" s="196"/>
      <c r="K27" s="483"/>
      <c r="L27" s="197"/>
      <c r="M27" s="195"/>
      <c r="N27" s="195"/>
      <c r="O27" s="195"/>
      <c r="P27" s="195"/>
      <c r="Q27" s="196"/>
      <c r="R27" s="194"/>
      <c r="S27" s="194"/>
      <c r="T27" s="194"/>
      <c r="U27" s="197"/>
      <c r="W27" s="148">
        <f t="shared" si="1"/>
        <v>0</v>
      </c>
      <c r="X27" s="144">
        <f t="shared" si="2"/>
        <v>0</v>
      </c>
      <c r="Y27" s="144">
        <f t="shared" si="3"/>
        <v>0</v>
      </c>
      <c r="Z27" s="149">
        <f t="shared" si="4"/>
        <v>0</v>
      </c>
      <c r="AB27" s="148">
        <f t="shared" si="5"/>
        <v>0</v>
      </c>
      <c r="AC27" s="144">
        <f t="shared" si="6"/>
        <v>0</v>
      </c>
      <c r="AD27" s="144">
        <f t="shared" si="7"/>
        <v>0</v>
      </c>
      <c r="AE27" s="149">
        <f t="shared" si="8"/>
        <v>0</v>
      </c>
    </row>
    <row r="28" spans="1:31" ht="15" customHeight="1" x14ac:dyDescent="0.25">
      <c r="A28" s="136" t="str">
        <f>IF(ISBLANK('M1'!A28),"",'M1'!A28)</f>
        <v/>
      </c>
      <c r="B28" s="139" t="str">
        <f>IF(ISBLANK('M1'!B28),"",'M1'!B28)</f>
        <v/>
      </c>
      <c r="C28" s="237" t="str">
        <f>IF(ISBLANK('M1'!Q28),"",'M1'!Q28)</f>
        <v/>
      </c>
      <c r="D28" s="193"/>
      <c r="E28" s="194"/>
      <c r="F28" s="194"/>
      <c r="G28" s="194"/>
      <c r="H28" s="194"/>
      <c r="I28" s="194"/>
      <c r="J28" s="196"/>
      <c r="K28" s="483"/>
      <c r="L28" s="197"/>
      <c r="M28" s="195"/>
      <c r="N28" s="195"/>
      <c r="O28" s="195"/>
      <c r="P28" s="195"/>
      <c r="Q28" s="196"/>
      <c r="R28" s="194"/>
      <c r="S28" s="194"/>
      <c r="T28" s="194"/>
      <c r="U28" s="197"/>
      <c r="W28" s="148">
        <f t="shared" si="1"/>
        <v>0</v>
      </c>
      <c r="X28" s="144">
        <f t="shared" si="2"/>
        <v>0</v>
      </c>
      <c r="Y28" s="144">
        <f t="shared" si="3"/>
        <v>0</v>
      </c>
      <c r="Z28" s="149">
        <f t="shared" si="4"/>
        <v>0</v>
      </c>
      <c r="AB28" s="148">
        <f t="shared" si="5"/>
        <v>0</v>
      </c>
      <c r="AC28" s="144">
        <f t="shared" si="6"/>
        <v>0</v>
      </c>
      <c r="AD28" s="144">
        <f t="shared" si="7"/>
        <v>0</v>
      </c>
      <c r="AE28" s="149">
        <f t="shared" si="8"/>
        <v>0</v>
      </c>
    </row>
    <row r="29" spans="1:31" ht="15" customHeight="1" x14ac:dyDescent="0.25">
      <c r="A29" s="136" t="str">
        <f>IF(ISBLANK('M1'!A29),"",'M1'!A29)</f>
        <v/>
      </c>
      <c r="B29" s="139" t="str">
        <f>IF(ISBLANK('M1'!B29),"",'M1'!B29)</f>
        <v/>
      </c>
      <c r="C29" s="237" t="str">
        <f>IF(ISBLANK('M1'!Q29),"",'M1'!Q29)</f>
        <v/>
      </c>
      <c r="D29" s="193"/>
      <c r="E29" s="194"/>
      <c r="F29" s="194"/>
      <c r="G29" s="194"/>
      <c r="H29" s="194"/>
      <c r="I29" s="194"/>
      <c r="J29" s="196"/>
      <c r="K29" s="483"/>
      <c r="L29" s="197"/>
      <c r="M29" s="195"/>
      <c r="N29" s="195"/>
      <c r="O29" s="195"/>
      <c r="P29" s="195"/>
      <c r="Q29" s="196"/>
      <c r="R29" s="194"/>
      <c r="S29" s="194"/>
      <c r="T29" s="194"/>
      <c r="U29" s="197"/>
      <c r="W29" s="148">
        <f t="shared" si="1"/>
        <v>0</v>
      </c>
      <c r="X29" s="144">
        <f t="shared" si="2"/>
        <v>0</v>
      </c>
      <c r="Y29" s="144">
        <f t="shared" si="3"/>
        <v>0</v>
      </c>
      <c r="Z29" s="149">
        <f t="shared" si="4"/>
        <v>0</v>
      </c>
      <c r="AB29" s="148">
        <f t="shared" si="5"/>
        <v>0</v>
      </c>
      <c r="AC29" s="144">
        <f t="shared" si="6"/>
        <v>0</v>
      </c>
      <c r="AD29" s="144">
        <f t="shared" si="7"/>
        <v>0</v>
      </c>
      <c r="AE29" s="149">
        <f t="shared" si="8"/>
        <v>0</v>
      </c>
    </row>
    <row r="30" spans="1:31" ht="15" customHeight="1" x14ac:dyDescent="0.25">
      <c r="A30" s="136" t="str">
        <f>IF(ISBLANK('M1'!A30),"",'M1'!A30)</f>
        <v/>
      </c>
      <c r="B30" s="139" t="str">
        <f>IF(ISBLANK('M1'!B30),"",'M1'!B30)</f>
        <v/>
      </c>
      <c r="C30" s="237" t="str">
        <f>IF(ISBLANK('M1'!Q30),"",'M1'!Q30)</f>
        <v/>
      </c>
      <c r="D30" s="193"/>
      <c r="E30" s="194"/>
      <c r="F30" s="194"/>
      <c r="G30" s="194"/>
      <c r="H30" s="194"/>
      <c r="I30" s="194"/>
      <c r="J30" s="196"/>
      <c r="K30" s="483"/>
      <c r="L30" s="197"/>
      <c r="M30" s="195"/>
      <c r="N30" s="195"/>
      <c r="O30" s="195"/>
      <c r="P30" s="195"/>
      <c r="Q30" s="196"/>
      <c r="R30" s="194"/>
      <c r="S30" s="194"/>
      <c r="T30" s="194"/>
      <c r="U30" s="197"/>
      <c r="W30" s="148">
        <f t="shared" si="1"/>
        <v>0</v>
      </c>
      <c r="X30" s="144">
        <f t="shared" si="2"/>
        <v>0</v>
      </c>
      <c r="Y30" s="144">
        <f t="shared" si="3"/>
        <v>0</v>
      </c>
      <c r="Z30" s="149">
        <f t="shared" si="4"/>
        <v>0</v>
      </c>
      <c r="AB30" s="148">
        <f t="shared" si="5"/>
        <v>0</v>
      </c>
      <c r="AC30" s="144">
        <f t="shared" si="6"/>
        <v>0</v>
      </c>
      <c r="AD30" s="144">
        <f t="shared" si="7"/>
        <v>0</v>
      </c>
      <c r="AE30" s="149">
        <f t="shared" si="8"/>
        <v>0</v>
      </c>
    </row>
    <row r="31" spans="1:31" ht="15" customHeight="1" x14ac:dyDescent="0.25">
      <c r="A31" s="136" t="str">
        <f>IF(ISBLANK('M1'!A31),"",'M1'!A31)</f>
        <v/>
      </c>
      <c r="B31" s="139" t="str">
        <f>IF(ISBLANK('M1'!B31),"",'M1'!B31)</f>
        <v/>
      </c>
      <c r="C31" s="237" t="str">
        <f>IF(ISBLANK('M1'!Q31),"",'M1'!Q31)</f>
        <v/>
      </c>
      <c r="D31" s="193"/>
      <c r="E31" s="194"/>
      <c r="F31" s="194"/>
      <c r="G31" s="194"/>
      <c r="H31" s="194"/>
      <c r="I31" s="194"/>
      <c r="J31" s="196"/>
      <c r="K31" s="483"/>
      <c r="L31" s="197"/>
      <c r="M31" s="195"/>
      <c r="N31" s="195"/>
      <c r="O31" s="195"/>
      <c r="P31" s="195"/>
      <c r="Q31" s="196"/>
      <c r="R31" s="194"/>
      <c r="S31" s="194"/>
      <c r="T31" s="194"/>
      <c r="U31" s="197"/>
      <c r="W31" s="148">
        <f t="shared" si="1"/>
        <v>0</v>
      </c>
      <c r="X31" s="144">
        <f t="shared" si="2"/>
        <v>0</v>
      </c>
      <c r="Y31" s="144">
        <f t="shared" si="3"/>
        <v>0</v>
      </c>
      <c r="Z31" s="149">
        <f t="shared" si="4"/>
        <v>0</v>
      </c>
      <c r="AB31" s="148">
        <f t="shared" si="5"/>
        <v>0</v>
      </c>
      <c r="AC31" s="144">
        <f t="shared" si="6"/>
        <v>0</v>
      </c>
      <c r="AD31" s="144">
        <f t="shared" si="7"/>
        <v>0</v>
      </c>
      <c r="AE31" s="149">
        <f t="shared" si="8"/>
        <v>0</v>
      </c>
    </row>
    <row r="32" spans="1:31" ht="15" customHeight="1" x14ac:dyDescent="0.25">
      <c r="A32" s="136" t="str">
        <f>IF(ISBLANK('M1'!A32),"",'M1'!A32)</f>
        <v/>
      </c>
      <c r="B32" s="139" t="str">
        <f>IF(ISBLANK('M1'!B32),"",'M1'!B32)</f>
        <v/>
      </c>
      <c r="C32" s="237" t="str">
        <f>IF(ISBLANK('M1'!Q32),"",'M1'!Q32)</f>
        <v/>
      </c>
      <c r="D32" s="193"/>
      <c r="E32" s="194"/>
      <c r="F32" s="194"/>
      <c r="G32" s="194"/>
      <c r="H32" s="194"/>
      <c r="I32" s="194"/>
      <c r="J32" s="196"/>
      <c r="K32" s="483"/>
      <c r="L32" s="197"/>
      <c r="M32" s="195"/>
      <c r="N32" s="195"/>
      <c r="O32" s="195"/>
      <c r="P32" s="195"/>
      <c r="Q32" s="196"/>
      <c r="R32" s="194"/>
      <c r="S32" s="194"/>
      <c r="T32" s="194"/>
      <c r="U32" s="197"/>
      <c r="W32" s="148">
        <f t="shared" si="1"/>
        <v>0</v>
      </c>
      <c r="X32" s="144">
        <f t="shared" si="2"/>
        <v>0</v>
      </c>
      <c r="Y32" s="144">
        <f t="shared" si="3"/>
        <v>0</v>
      </c>
      <c r="Z32" s="149">
        <f t="shared" si="4"/>
        <v>0</v>
      </c>
      <c r="AB32" s="148">
        <f t="shared" si="5"/>
        <v>0</v>
      </c>
      <c r="AC32" s="144">
        <f t="shared" si="6"/>
        <v>0</v>
      </c>
      <c r="AD32" s="144">
        <f t="shared" si="7"/>
        <v>0</v>
      </c>
      <c r="AE32" s="149">
        <f t="shared" si="8"/>
        <v>0</v>
      </c>
    </row>
    <row r="33" spans="1:31" ht="15" customHeight="1" x14ac:dyDescent="0.25">
      <c r="A33" s="136" t="str">
        <f>IF(ISBLANK('M1'!A33),"",'M1'!A33)</f>
        <v/>
      </c>
      <c r="B33" s="139" t="str">
        <f>IF(ISBLANK('M1'!B33),"",'M1'!B33)</f>
        <v/>
      </c>
      <c r="C33" s="237" t="str">
        <f>IF(ISBLANK('M1'!Q33),"",'M1'!Q33)</f>
        <v/>
      </c>
      <c r="D33" s="193"/>
      <c r="E33" s="194"/>
      <c r="F33" s="194"/>
      <c r="G33" s="194"/>
      <c r="H33" s="194"/>
      <c r="I33" s="194"/>
      <c r="J33" s="196"/>
      <c r="K33" s="483"/>
      <c r="L33" s="197"/>
      <c r="M33" s="195"/>
      <c r="N33" s="195"/>
      <c r="O33" s="195"/>
      <c r="P33" s="195"/>
      <c r="Q33" s="196"/>
      <c r="R33" s="194"/>
      <c r="S33" s="194"/>
      <c r="T33" s="194"/>
      <c r="U33" s="197"/>
      <c r="W33" s="148">
        <f t="shared" si="1"/>
        <v>0</v>
      </c>
      <c r="X33" s="144">
        <f t="shared" si="2"/>
        <v>0</v>
      </c>
      <c r="Y33" s="144">
        <f t="shared" si="3"/>
        <v>0</v>
      </c>
      <c r="Z33" s="149">
        <f t="shared" si="4"/>
        <v>0</v>
      </c>
      <c r="AB33" s="148">
        <f t="shared" si="5"/>
        <v>0</v>
      </c>
      <c r="AC33" s="144">
        <f t="shared" si="6"/>
        <v>0</v>
      </c>
      <c r="AD33" s="144">
        <f t="shared" si="7"/>
        <v>0</v>
      </c>
      <c r="AE33" s="149">
        <f t="shared" si="8"/>
        <v>0</v>
      </c>
    </row>
    <row r="34" spans="1:31" ht="15" customHeight="1" x14ac:dyDescent="0.25">
      <c r="A34" s="136" t="str">
        <f>IF(ISBLANK('M1'!A34),"",'M1'!A34)</f>
        <v/>
      </c>
      <c r="B34" s="139" t="str">
        <f>IF(ISBLANK('M1'!B34),"",'M1'!B34)</f>
        <v/>
      </c>
      <c r="C34" s="237" t="str">
        <f>IF(ISBLANK('M1'!Q34),"",'M1'!Q34)</f>
        <v/>
      </c>
      <c r="D34" s="193"/>
      <c r="E34" s="194"/>
      <c r="F34" s="194"/>
      <c r="G34" s="194"/>
      <c r="H34" s="194"/>
      <c r="I34" s="194"/>
      <c r="J34" s="196"/>
      <c r="K34" s="483"/>
      <c r="L34" s="197"/>
      <c r="M34" s="195"/>
      <c r="N34" s="195"/>
      <c r="O34" s="195"/>
      <c r="P34" s="195"/>
      <c r="Q34" s="196"/>
      <c r="R34" s="194"/>
      <c r="S34" s="194"/>
      <c r="T34" s="194"/>
      <c r="U34" s="197"/>
      <c r="W34" s="148">
        <f t="shared" si="1"/>
        <v>0</v>
      </c>
      <c r="X34" s="144">
        <f t="shared" si="2"/>
        <v>0</v>
      </c>
      <c r="Y34" s="144">
        <f t="shared" si="3"/>
        <v>0</v>
      </c>
      <c r="Z34" s="149">
        <f t="shared" si="4"/>
        <v>0</v>
      </c>
      <c r="AB34" s="148">
        <f t="shared" si="5"/>
        <v>0</v>
      </c>
      <c r="AC34" s="144">
        <f t="shared" si="6"/>
        <v>0</v>
      </c>
      <c r="AD34" s="144">
        <f t="shared" si="7"/>
        <v>0</v>
      </c>
      <c r="AE34" s="149">
        <f t="shared" si="8"/>
        <v>0</v>
      </c>
    </row>
    <row r="35" spans="1:31" ht="15" customHeight="1" x14ac:dyDescent="0.25">
      <c r="A35" s="136" t="str">
        <f>IF(ISBLANK('M1'!A35),"",'M1'!A35)</f>
        <v/>
      </c>
      <c r="B35" s="139" t="str">
        <f>IF(ISBLANK('M1'!B35),"",'M1'!B35)</f>
        <v/>
      </c>
      <c r="C35" s="237" t="str">
        <f>IF(ISBLANK('M1'!Q35),"",'M1'!Q35)</f>
        <v/>
      </c>
      <c r="D35" s="193"/>
      <c r="E35" s="194"/>
      <c r="F35" s="194"/>
      <c r="G35" s="194"/>
      <c r="H35" s="194"/>
      <c r="I35" s="194"/>
      <c r="J35" s="196"/>
      <c r="K35" s="483"/>
      <c r="L35" s="197"/>
      <c r="M35" s="195"/>
      <c r="N35" s="195"/>
      <c r="O35" s="195"/>
      <c r="P35" s="195"/>
      <c r="Q35" s="196"/>
      <c r="R35" s="194"/>
      <c r="S35" s="194"/>
      <c r="T35" s="194"/>
      <c r="U35" s="197"/>
      <c r="W35" s="148">
        <f t="shared" si="1"/>
        <v>0</v>
      </c>
      <c r="X35" s="144">
        <f t="shared" si="2"/>
        <v>0</v>
      </c>
      <c r="Y35" s="144">
        <f t="shared" si="3"/>
        <v>0</v>
      </c>
      <c r="Z35" s="149">
        <f t="shared" si="4"/>
        <v>0</v>
      </c>
      <c r="AB35" s="148">
        <f t="shared" si="5"/>
        <v>0</v>
      </c>
      <c r="AC35" s="144">
        <f t="shared" si="6"/>
        <v>0</v>
      </c>
      <c r="AD35" s="144">
        <f t="shared" si="7"/>
        <v>0</v>
      </c>
      <c r="AE35" s="149">
        <f t="shared" si="8"/>
        <v>0</v>
      </c>
    </row>
    <row r="36" spans="1:31" ht="15" customHeight="1" x14ac:dyDescent="0.25">
      <c r="A36" s="136" t="str">
        <f>IF(ISBLANK('M1'!A36),"",'M1'!A36)</f>
        <v/>
      </c>
      <c r="B36" s="139" t="str">
        <f>IF(ISBLANK('M1'!B36),"",'M1'!B36)</f>
        <v/>
      </c>
      <c r="C36" s="237" t="str">
        <f>IF(ISBLANK('M1'!Q36),"",'M1'!Q36)</f>
        <v/>
      </c>
      <c r="D36" s="193"/>
      <c r="E36" s="194"/>
      <c r="F36" s="194"/>
      <c r="G36" s="194"/>
      <c r="H36" s="194"/>
      <c r="I36" s="194"/>
      <c r="J36" s="196"/>
      <c r="K36" s="483"/>
      <c r="L36" s="197"/>
      <c r="M36" s="195"/>
      <c r="N36" s="195"/>
      <c r="O36" s="195"/>
      <c r="P36" s="195"/>
      <c r="Q36" s="196"/>
      <c r="R36" s="194"/>
      <c r="S36" s="194"/>
      <c r="T36" s="194"/>
      <c r="U36" s="197"/>
      <c r="W36" s="148">
        <f t="shared" si="1"/>
        <v>0</v>
      </c>
      <c r="X36" s="144">
        <f t="shared" si="2"/>
        <v>0</v>
      </c>
      <c r="Y36" s="144">
        <f t="shared" si="3"/>
        <v>0</v>
      </c>
      <c r="Z36" s="149">
        <f t="shared" si="4"/>
        <v>0</v>
      </c>
      <c r="AB36" s="148">
        <f t="shared" si="5"/>
        <v>0</v>
      </c>
      <c r="AC36" s="144">
        <f t="shared" si="6"/>
        <v>0</v>
      </c>
      <c r="AD36" s="144">
        <f t="shared" si="7"/>
        <v>0</v>
      </c>
      <c r="AE36" s="149">
        <f t="shared" si="8"/>
        <v>0</v>
      </c>
    </row>
    <row r="37" spans="1:31" ht="15" customHeight="1" x14ac:dyDescent="0.25">
      <c r="A37" s="136" t="str">
        <f>IF(ISBLANK('M1'!A37),"",'M1'!A37)</f>
        <v/>
      </c>
      <c r="B37" s="139" t="str">
        <f>IF(ISBLANK('M1'!B37),"",'M1'!B37)</f>
        <v/>
      </c>
      <c r="C37" s="237" t="str">
        <f>IF(ISBLANK('M1'!Q37),"",'M1'!Q37)</f>
        <v/>
      </c>
      <c r="D37" s="193"/>
      <c r="E37" s="194"/>
      <c r="F37" s="194"/>
      <c r="G37" s="194"/>
      <c r="H37" s="194"/>
      <c r="I37" s="194"/>
      <c r="J37" s="196"/>
      <c r="K37" s="483"/>
      <c r="L37" s="197"/>
      <c r="M37" s="195"/>
      <c r="N37" s="195"/>
      <c r="O37" s="195"/>
      <c r="P37" s="195"/>
      <c r="Q37" s="196"/>
      <c r="R37" s="194"/>
      <c r="S37" s="194"/>
      <c r="T37" s="194"/>
      <c r="U37" s="197"/>
      <c r="W37" s="148">
        <f t="shared" si="1"/>
        <v>0</v>
      </c>
      <c r="X37" s="144">
        <f t="shared" si="2"/>
        <v>0</v>
      </c>
      <c r="Y37" s="144">
        <f t="shared" si="3"/>
        <v>0</v>
      </c>
      <c r="Z37" s="149">
        <f t="shared" si="4"/>
        <v>0</v>
      </c>
      <c r="AB37" s="148">
        <f t="shared" si="5"/>
        <v>0</v>
      </c>
      <c r="AC37" s="144">
        <f t="shared" si="6"/>
        <v>0</v>
      </c>
      <c r="AD37" s="144">
        <f t="shared" si="7"/>
        <v>0</v>
      </c>
      <c r="AE37" s="149">
        <f t="shared" si="8"/>
        <v>0</v>
      </c>
    </row>
    <row r="38" spans="1:31" ht="15" customHeight="1" x14ac:dyDescent="0.25">
      <c r="A38" s="136" t="str">
        <f>IF(ISBLANK('M1'!A38),"",'M1'!A38)</f>
        <v/>
      </c>
      <c r="B38" s="139" t="str">
        <f>IF(ISBLANK('M1'!B38),"",'M1'!B38)</f>
        <v/>
      </c>
      <c r="C38" s="237" t="str">
        <f>IF(ISBLANK('M1'!Q38),"",'M1'!Q38)</f>
        <v/>
      </c>
      <c r="D38" s="193"/>
      <c r="E38" s="194"/>
      <c r="F38" s="194"/>
      <c r="G38" s="194"/>
      <c r="H38" s="194"/>
      <c r="I38" s="194"/>
      <c r="J38" s="196"/>
      <c r="K38" s="483"/>
      <c r="L38" s="197"/>
      <c r="M38" s="195"/>
      <c r="N38" s="195"/>
      <c r="O38" s="195"/>
      <c r="P38" s="195"/>
      <c r="Q38" s="196"/>
      <c r="R38" s="194"/>
      <c r="S38" s="194"/>
      <c r="T38" s="194"/>
      <c r="U38" s="197"/>
      <c r="W38" s="148">
        <f t="shared" si="1"/>
        <v>0</v>
      </c>
      <c r="X38" s="144">
        <f t="shared" si="2"/>
        <v>0</v>
      </c>
      <c r="Y38" s="144">
        <f t="shared" si="3"/>
        <v>0</v>
      </c>
      <c r="Z38" s="149">
        <f t="shared" si="4"/>
        <v>0</v>
      </c>
      <c r="AB38" s="148">
        <f t="shared" si="5"/>
        <v>0</v>
      </c>
      <c r="AC38" s="144">
        <f t="shared" si="6"/>
        <v>0</v>
      </c>
      <c r="AD38" s="144">
        <f t="shared" si="7"/>
        <v>0</v>
      </c>
      <c r="AE38" s="149">
        <f t="shared" si="8"/>
        <v>0</v>
      </c>
    </row>
    <row r="39" spans="1:31" ht="15" customHeight="1" x14ac:dyDescent="0.25">
      <c r="A39" s="136" t="str">
        <f>IF(ISBLANK('M1'!A39),"",'M1'!A39)</f>
        <v/>
      </c>
      <c r="B39" s="139" t="str">
        <f>IF(ISBLANK('M1'!B39),"",'M1'!B39)</f>
        <v/>
      </c>
      <c r="C39" s="237" t="str">
        <f>IF(ISBLANK('M1'!Q39),"",'M1'!Q39)</f>
        <v/>
      </c>
      <c r="D39" s="193"/>
      <c r="E39" s="194"/>
      <c r="F39" s="194"/>
      <c r="G39" s="194"/>
      <c r="H39" s="194"/>
      <c r="I39" s="194"/>
      <c r="J39" s="196"/>
      <c r="K39" s="483"/>
      <c r="L39" s="197"/>
      <c r="M39" s="195"/>
      <c r="N39" s="195"/>
      <c r="O39" s="195"/>
      <c r="P39" s="195"/>
      <c r="Q39" s="196"/>
      <c r="R39" s="194"/>
      <c r="S39" s="194"/>
      <c r="T39" s="194"/>
      <c r="U39" s="197"/>
      <c r="W39" s="148">
        <f t="shared" si="1"/>
        <v>0</v>
      </c>
      <c r="X39" s="144">
        <f t="shared" si="2"/>
        <v>0</v>
      </c>
      <c r="Y39" s="144">
        <f t="shared" si="3"/>
        <v>0</v>
      </c>
      <c r="Z39" s="149">
        <f t="shared" si="4"/>
        <v>0</v>
      </c>
      <c r="AB39" s="148">
        <f t="shared" si="5"/>
        <v>0</v>
      </c>
      <c r="AC39" s="144">
        <f t="shared" si="6"/>
        <v>0</v>
      </c>
      <c r="AD39" s="144">
        <f t="shared" si="7"/>
        <v>0</v>
      </c>
      <c r="AE39" s="149">
        <f t="shared" si="8"/>
        <v>0</v>
      </c>
    </row>
    <row r="40" spans="1:31" ht="15" customHeight="1" x14ac:dyDescent="0.25">
      <c r="A40" s="136" t="str">
        <f>IF(ISBLANK('M1'!A40),"",'M1'!A40)</f>
        <v/>
      </c>
      <c r="B40" s="139" t="str">
        <f>IF(ISBLANK('M1'!B40),"",'M1'!B40)</f>
        <v/>
      </c>
      <c r="C40" s="237" t="str">
        <f>IF(ISBLANK('M1'!Q40),"",'M1'!Q40)</f>
        <v/>
      </c>
      <c r="D40" s="193"/>
      <c r="E40" s="194"/>
      <c r="F40" s="194"/>
      <c r="G40" s="194"/>
      <c r="H40" s="194"/>
      <c r="I40" s="194"/>
      <c r="J40" s="196"/>
      <c r="K40" s="483"/>
      <c r="L40" s="197"/>
      <c r="M40" s="195"/>
      <c r="N40" s="195"/>
      <c r="O40" s="195"/>
      <c r="P40" s="195"/>
      <c r="Q40" s="196"/>
      <c r="R40" s="194"/>
      <c r="S40" s="194"/>
      <c r="T40" s="194"/>
      <c r="U40" s="197"/>
      <c r="W40" s="148">
        <f t="shared" si="1"/>
        <v>0</v>
      </c>
      <c r="X40" s="144">
        <f t="shared" si="2"/>
        <v>0</v>
      </c>
      <c r="Y40" s="144">
        <f t="shared" si="3"/>
        <v>0</v>
      </c>
      <c r="Z40" s="149">
        <f t="shared" si="4"/>
        <v>0</v>
      </c>
      <c r="AB40" s="148">
        <f t="shared" si="5"/>
        <v>0</v>
      </c>
      <c r="AC40" s="144">
        <f t="shared" si="6"/>
        <v>0</v>
      </c>
      <c r="AD40" s="144">
        <f t="shared" si="7"/>
        <v>0</v>
      </c>
      <c r="AE40" s="149">
        <f t="shared" si="8"/>
        <v>0</v>
      </c>
    </row>
    <row r="41" spans="1:31" ht="15" customHeight="1" x14ac:dyDescent="0.25">
      <c r="A41" s="136" t="str">
        <f>IF(ISBLANK('M1'!A41),"",'M1'!A41)</f>
        <v/>
      </c>
      <c r="B41" s="139" t="str">
        <f>IF(ISBLANK('M1'!B41),"",'M1'!B41)</f>
        <v/>
      </c>
      <c r="C41" s="237" t="str">
        <f>IF(ISBLANK('M1'!Q41),"",'M1'!Q41)</f>
        <v/>
      </c>
      <c r="D41" s="193"/>
      <c r="E41" s="194"/>
      <c r="F41" s="194"/>
      <c r="G41" s="194"/>
      <c r="H41" s="194"/>
      <c r="I41" s="194"/>
      <c r="J41" s="196"/>
      <c r="K41" s="483"/>
      <c r="L41" s="197"/>
      <c r="M41" s="195"/>
      <c r="N41" s="195"/>
      <c r="O41" s="195"/>
      <c r="P41" s="195"/>
      <c r="Q41" s="196"/>
      <c r="R41" s="194"/>
      <c r="S41" s="194"/>
      <c r="T41" s="194"/>
      <c r="U41" s="197"/>
      <c r="W41" s="148">
        <f t="shared" si="1"/>
        <v>0</v>
      </c>
      <c r="X41" s="144">
        <f t="shared" si="2"/>
        <v>0</v>
      </c>
      <c r="Y41" s="144">
        <f t="shared" si="3"/>
        <v>0</v>
      </c>
      <c r="Z41" s="149">
        <f t="shared" si="4"/>
        <v>0</v>
      </c>
      <c r="AB41" s="148">
        <f t="shared" si="5"/>
        <v>0</v>
      </c>
      <c r="AC41" s="144">
        <f t="shared" si="6"/>
        <v>0</v>
      </c>
      <c r="AD41" s="144">
        <f t="shared" si="7"/>
        <v>0</v>
      </c>
      <c r="AE41" s="149">
        <f t="shared" si="8"/>
        <v>0</v>
      </c>
    </row>
    <row r="42" spans="1:31" ht="15" customHeight="1" x14ac:dyDescent="0.25">
      <c r="A42" s="136" t="str">
        <f>IF(ISBLANK('M1'!A42),"",'M1'!A42)</f>
        <v/>
      </c>
      <c r="B42" s="139" t="str">
        <f>IF(ISBLANK('M1'!B42),"",'M1'!B42)</f>
        <v/>
      </c>
      <c r="C42" s="237" t="str">
        <f>IF(ISBLANK('M1'!Q42),"",'M1'!Q42)</f>
        <v/>
      </c>
      <c r="D42" s="193"/>
      <c r="E42" s="194"/>
      <c r="F42" s="194"/>
      <c r="G42" s="194"/>
      <c r="H42" s="194"/>
      <c r="I42" s="194"/>
      <c r="J42" s="196"/>
      <c r="K42" s="483"/>
      <c r="L42" s="197"/>
      <c r="M42" s="195"/>
      <c r="N42" s="195"/>
      <c r="O42" s="195"/>
      <c r="P42" s="195"/>
      <c r="Q42" s="196"/>
      <c r="R42" s="194"/>
      <c r="S42" s="194"/>
      <c r="T42" s="194"/>
      <c r="U42" s="197"/>
      <c r="W42" s="148">
        <f t="shared" si="1"/>
        <v>0</v>
      </c>
      <c r="X42" s="144">
        <f t="shared" si="2"/>
        <v>0</v>
      </c>
      <c r="Y42" s="144">
        <f t="shared" si="3"/>
        <v>0</v>
      </c>
      <c r="Z42" s="149">
        <f t="shared" si="4"/>
        <v>0</v>
      </c>
      <c r="AB42" s="148">
        <f t="shared" si="5"/>
        <v>0</v>
      </c>
      <c r="AC42" s="144">
        <f t="shared" si="6"/>
        <v>0</v>
      </c>
      <c r="AD42" s="144">
        <f t="shared" si="7"/>
        <v>0</v>
      </c>
      <c r="AE42" s="149">
        <f t="shared" si="8"/>
        <v>0</v>
      </c>
    </row>
    <row r="43" spans="1:31" ht="15" customHeight="1" x14ac:dyDescent="0.25">
      <c r="A43" s="136" t="str">
        <f>IF(ISBLANK('M1'!A43),"",'M1'!A43)</f>
        <v/>
      </c>
      <c r="B43" s="139" t="str">
        <f>IF(ISBLANK('M1'!B43),"",'M1'!B43)</f>
        <v/>
      </c>
      <c r="C43" s="237" t="str">
        <f>IF(ISBLANK('M1'!Q43),"",'M1'!Q43)</f>
        <v/>
      </c>
      <c r="D43" s="193"/>
      <c r="E43" s="194"/>
      <c r="F43" s="194"/>
      <c r="G43" s="194"/>
      <c r="H43" s="194"/>
      <c r="I43" s="194"/>
      <c r="J43" s="196"/>
      <c r="K43" s="483"/>
      <c r="L43" s="197"/>
      <c r="M43" s="195"/>
      <c r="N43" s="195"/>
      <c r="O43" s="195"/>
      <c r="P43" s="195"/>
      <c r="Q43" s="196"/>
      <c r="R43" s="194"/>
      <c r="S43" s="194"/>
      <c r="T43" s="194"/>
      <c r="U43" s="197"/>
      <c r="W43" s="148">
        <f t="shared" si="1"/>
        <v>0</v>
      </c>
      <c r="X43" s="144">
        <f t="shared" si="2"/>
        <v>0</v>
      </c>
      <c r="Y43" s="144">
        <f t="shared" si="3"/>
        <v>0</v>
      </c>
      <c r="Z43" s="149">
        <f t="shared" si="4"/>
        <v>0</v>
      </c>
      <c r="AB43" s="148">
        <f t="shared" si="5"/>
        <v>0</v>
      </c>
      <c r="AC43" s="144">
        <f t="shared" si="6"/>
        <v>0</v>
      </c>
      <c r="AD43" s="144">
        <f t="shared" si="7"/>
        <v>0</v>
      </c>
      <c r="AE43" s="149">
        <f t="shared" si="8"/>
        <v>0</v>
      </c>
    </row>
    <row r="44" spans="1:31" ht="15" customHeight="1" x14ac:dyDescent="0.25">
      <c r="A44" s="136" t="str">
        <f>IF(ISBLANK('M1'!A44),"",'M1'!A44)</f>
        <v/>
      </c>
      <c r="B44" s="139" t="str">
        <f>IF(ISBLANK('M1'!B44),"",'M1'!B44)</f>
        <v/>
      </c>
      <c r="C44" s="237" t="str">
        <f>IF(ISBLANK('M1'!Q44),"",'M1'!Q44)</f>
        <v/>
      </c>
      <c r="D44" s="193"/>
      <c r="E44" s="194"/>
      <c r="F44" s="194"/>
      <c r="G44" s="194"/>
      <c r="H44" s="194"/>
      <c r="I44" s="194"/>
      <c r="J44" s="196"/>
      <c r="K44" s="483"/>
      <c r="L44" s="197"/>
      <c r="M44" s="195"/>
      <c r="N44" s="195"/>
      <c r="O44" s="195"/>
      <c r="P44" s="195"/>
      <c r="Q44" s="196"/>
      <c r="R44" s="194"/>
      <c r="S44" s="194"/>
      <c r="T44" s="194"/>
      <c r="U44" s="197"/>
      <c r="W44" s="148">
        <f t="shared" si="1"/>
        <v>0</v>
      </c>
      <c r="X44" s="144">
        <f t="shared" si="2"/>
        <v>0</v>
      </c>
      <c r="Y44" s="144">
        <f t="shared" si="3"/>
        <v>0</v>
      </c>
      <c r="Z44" s="149">
        <f t="shared" si="4"/>
        <v>0</v>
      </c>
      <c r="AB44" s="148">
        <f t="shared" si="5"/>
        <v>0</v>
      </c>
      <c r="AC44" s="144">
        <f t="shared" si="6"/>
        <v>0</v>
      </c>
      <c r="AD44" s="144">
        <f t="shared" si="7"/>
        <v>0</v>
      </c>
      <c r="AE44" s="149">
        <f t="shared" si="8"/>
        <v>0</v>
      </c>
    </row>
    <row r="45" spans="1:31" ht="15" customHeight="1" x14ac:dyDescent="0.25">
      <c r="A45" s="136" t="str">
        <f>IF(ISBLANK('M1'!A45),"",'M1'!A45)</f>
        <v/>
      </c>
      <c r="B45" s="139" t="str">
        <f>IF(ISBLANK('M1'!B45),"",'M1'!B45)</f>
        <v/>
      </c>
      <c r="C45" s="237" t="str">
        <f>IF(ISBLANK('M1'!Q45),"",'M1'!Q45)</f>
        <v/>
      </c>
      <c r="D45" s="193"/>
      <c r="E45" s="194"/>
      <c r="F45" s="194"/>
      <c r="G45" s="194"/>
      <c r="H45" s="194"/>
      <c r="I45" s="194"/>
      <c r="J45" s="196"/>
      <c r="K45" s="483"/>
      <c r="L45" s="197"/>
      <c r="M45" s="195"/>
      <c r="N45" s="195"/>
      <c r="O45" s="195"/>
      <c r="P45" s="195"/>
      <c r="Q45" s="196"/>
      <c r="R45" s="194"/>
      <c r="S45" s="194"/>
      <c r="T45" s="194"/>
      <c r="U45" s="197"/>
      <c r="W45" s="148">
        <f t="shared" si="1"/>
        <v>0</v>
      </c>
      <c r="X45" s="144">
        <f t="shared" si="2"/>
        <v>0</v>
      </c>
      <c r="Y45" s="144">
        <f t="shared" si="3"/>
        <v>0</v>
      </c>
      <c r="Z45" s="149">
        <f t="shared" si="4"/>
        <v>0</v>
      </c>
      <c r="AB45" s="148">
        <f t="shared" si="5"/>
        <v>0</v>
      </c>
      <c r="AC45" s="144">
        <f t="shared" si="6"/>
        <v>0</v>
      </c>
      <c r="AD45" s="144">
        <f t="shared" si="7"/>
        <v>0</v>
      </c>
      <c r="AE45" s="149">
        <f t="shared" si="8"/>
        <v>0</v>
      </c>
    </row>
    <row r="46" spans="1:31" ht="15" customHeight="1" x14ac:dyDescent="0.25">
      <c r="A46" s="136" t="str">
        <f>IF(ISBLANK('M1'!A46),"",'M1'!A46)</f>
        <v/>
      </c>
      <c r="B46" s="139" t="str">
        <f>IF(ISBLANK('M1'!B46),"",'M1'!B46)</f>
        <v/>
      </c>
      <c r="C46" s="237" t="str">
        <f>IF(ISBLANK('M1'!Q46),"",'M1'!Q46)</f>
        <v/>
      </c>
      <c r="D46" s="193"/>
      <c r="E46" s="194"/>
      <c r="F46" s="194"/>
      <c r="G46" s="194"/>
      <c r="H46" s="194"/>
      <c r="I46" s="194"/>
      <c r="J46" s="196"/>
      <c r="K46" s="483"/>
      <c r="L46" s="197"/>
      <c r="M46" s="195"/>
      <c r="N46" s="195"/>
      <c r="O46" s="195"/>
      <c r="P46" s="195"/>
      <c r="Q46" s="196"/>
      <c r="R46" s="194"/>
      <c r="S46" s="194"/>
      <c r="T46" s="194"/>
      <c r="U46" s="197"/>
      <c r="W46" s="148">
        <f t="shared" si="1"/>
        <v>0</v>
      </c>
      <c r="X46" s="144">
        <f t="shared" si="2"/>
        <v>0</v>
      </c>
      <c r="Y46" s="144">
        <f t="shared" si="3"/>
        <v>0</v>
      </c>
      <c r="Z46" s="149">
        <f t="shared" si="4"/>
        <v>0</v>
      </c>
      <c r="AB46" s="148">
        <f t="shared" si="5"/>
        <v>0</v>
      </c>
      <c r="AC46" s="144">
        <f t="shared" si="6"/>
        <v>0</v>
      </c>
      <c r="AD46" s="144">
        <f t="shared" si="7"/>
        <v>0</v>
      </c>
      <c r="AE46" s="149">
        <f t="shared" si="8"/>
        <v>0</v>
      </c>
    </row>
    <row r="47" spans="1:31" ht="15" customHeight="1" x14ac:dyDescent="0.25">
      <c r="A47" s="136" t="str">
        <f>IF(ISBLANK('M1'!A47),"",'M1'!A47)</f>
        <v/>
      </c>
      <c r="B47" s="139" t="str">
        <f>IF(ISBLANK('M1'!B47),"",'M1'!B47)</f>
        <v/>
      </c>
      <c r="C47" s="237" t="str">
        <f>IF(ISBLANK('M1'!Q47),"",'M1'!Q47)</f>
        <v/>
      </c>
      <c r="D47" s="193"/>
      <c r="E47" s="194"/>
      <c r="F47" s="194"/>
      <c r="G47" s="194"/>
      <c r="H47" s="194"/>
      <c r="I47" s="194"/>
      <c r="J47" s="196"/>
      <c r="K47" s="483"/>
      <c r="L47" s="197"/>
      <c r="M47" s="195"/>
      <c r="N47" s="195"/>
      <c r="O47" s="195"/>
      <c r="P47" s="195"/>
      <c r="Q47" s="196"/>
      <c r="R47" s="194"/>
      <c r="S47" s="194"/>
      <c r="T47" s="194"/>
      <c r="U47" s="197"/>
      <c r="W47" s="148">
        <f t="shared" si="1"/>
        <v>0</v>
      </c>
      <c r="X47" s="144">
        <f t="shared" si="2"/>
        <v>0</v>
      </c>
      <c r="Y47" s="144">
        <f t="shared" si="3"/>
        <v>0</v>
      </c>
      <c r="Z47" s="149">
        <f t="shared" si="4"/>
        <v>0</v>
      </c>
      <c r="AB47" s="148">
        <f t="shared" si="5"/>
        <v>0</v>
      </c>
      <c r="AC47" s="144">
        <f t="shared" si="6"/>
        <v>0</v>
      </c>
      <c r="AD47" s="144">
        <f t="shared" si="7"/>
        <v>0</v>
      </c>
      <c r="AE47" s="149">
        <f t="shared" si="8"/>
        <v>0</v>
      </c>
    </row>
    <row r="48" spans="1:31" ht="15" customHeight="1" x14ac:dyDescent="0.25">
      <c r="A48" s="136" t="str">
        <f>IF(ISBLANK('M1'!A48),"",'M1'!A48)</f>
        <v/>
      </c>
      <c r="B48" s="139" t="str">
        <f>IF(ISBLANK('M1'!B48),"",'M1'!B48)</f>
        <v/>
      </c>
      <c r="C48" s="237" t="str">
        <f>IF(ISBLANK('M1'!Q48),"",'M1'!Q48)</f>
        <v/>
      </c>
      <c r="D48" s="193"/>
      <c r="E48" s="194"/>
      <c r="F48" s="194"/>
      <c r="G48" s="194"/>
      <c r="H48" s="194"/>
      <c r="I48" s="194"/>
      <c r="J48" s="196"/>
      <c r="K48" s="483"/>
      <c r="L48" s="197"/>
      <c r="M48" s="195"/>
      <c r="N48" s="195"/>
      <c r="O48" s="195"/>
      <c r="P48" s="195"/>
      <c r="Q48" s="196"/>
      <c r="R48" s="194"/>
      <c r="S48" s="194"/>
      <c r="T48" s="194"/>
      <c r="U48" s="197"/>
      <c r="W48" s="148">
        <f t="shared" si="1"/>
        <v>0</v>
      </c>
      <c r="X48" s="144">
        <f t="shared" si="2"/>
        <v>0</v>
      </c>
      <c r="Y48" s="144">
        <f t="shared" si="3"/>
        <v>0</v>
      </c>
      <c r="Z48" s="149">
        <f t="shared" si="4"/>
        <v>0</v>
      </c>
      <c r="AB48" s="148">
        <f t="shared" si="5"/>
        <v>0</v>
      </c>
      <c r="AC48" s="144">
        <f t="shared" si="6"/>
        <v>0</v>
      </c>
      <c r="AD48" s="144">
        <f t="shared" si="7"/>
        <v>0</v>
      </c>
      <c r="AE48" s="149">
        <f t="shared" si="8"/>
        <v>0</v>
      </c>
    </row>
    <row r="49" spans="1:31" ht="15" customHeight="1" x14ac:dyDescent="0.25">
      <c r="A49" s="136" t="str">
        <f>IF(ISBLANK('M1'!A49),"",'M1'!A49)</f>
        <v/>
      </c>
      <c r="B49" s="139" t="str">
        <f>IF(ISBLANK('M1'!B49),"",'M1'!B49)</f>
        <v/>
      </c>
      <c r="C49" s="237" t="str">
        <f>IF(ISBLANK('M1'!Q49),"",'M1'!Q49)</f>
        <v/>
      </c>
      <c r="D49" s="193"/>
      <c r="E49" s="194"/>
      <c r="F49" s="194"/>
      <c r="G49" s="194"/>
      <c r="H49" s="194"/>
      <c r="I49" s="194"/>
      <c r="J49" s="196"/>
      <c r="K49" s="483"/>
      <c r="L49" s="197"/>
      <c r="M49" s="195"/>
      <c r="N49" s="195"/>
      <c r="O49" s="195"/>
      <c r="P49" s="195"/>
      <c r="Q49" s="196"/>
      <c r="R49" s="194"/>
      <c r="S49" s="194"/>
      <c r="T49" s="194"/>
      <c r="U49" s="197"/>
      <c r="W49" s="148">
        <f t="shared" si="1"/>
        <v>0</v>
      </c>
      <c r="X49" s="144">
        <f t="shared" si="2"/>
        <v>0</v>
      </c>
      <c r="Y49" s="144">
        <f t="shared" si="3"/>
        <v>0</v>
      </c>
      <c r="Z49" s="149">
        <f t="shared" si="4"/>
        <v>0</v>
      </c>
      <c r="AB49" s="148">
        <f t="shared" si="5"/>
        <v>0</v>
      </c>
      <c r="AC49" s="144">
        <f t="shared" si="6"/>
        <v>0</v>
      </c>
      <c r="AD49" s="144">
        <f t="shared" si="7"/>
        <v>0</v>
      </c>
      <c r="AE49" s="149">
        <f t="shared" si="8"/>
        <v>0</v>
      </c>
    </row>
    <row r="50" spans="1:31" ht="15" customHeight="1" x14ac:dyDescent="0.25">
      <c r="A50" s="136" t="str">
        <f>IF(ISBLANK('M1'!A50),"",'M1'!A50)</f>
        <v/>
      </c>
      <c r="B50" s="139" t="str">
        <f>IF(ISBLANK('M1'!B50),"",'M1'!B50)</f>
        <v/>
      </c>
      <c r="C50" s="237" t="str">
        <f>IF(ISBLANK('M1'!Q50),"",'M1'!Q50)</f>
        <v/>
      </c>
      <c r="D50" s="193"/>
      <c r="E50" s="194"/>
      <c r="F50" s="194"/>
      <c r="G50" s="194"/>
      <c r="H50" s="194"/>
      <c r="I50" s="194"/>
      <c r="J50" s="196"/>
      <c r="K50" s="483"/>
      <c r="L50" s="197"/>
      <c r="M50" s="195"/>
      <c r="N50" s="195"/>
      <c r="O50" s="195"/>
      <c r="P50" s="195"/>
      <c r="Q50" s="196"/>
      <c r="R50" s="194"/>
      <c r="S50" s="194"/>
      <c r="T50" s="194"/>
      <c r="U50" s="197"/>
      <c r="W50" s="148">
        <f t="shared" si="1"/>
        <v>0</v>
      </c>
      <c r="X50" s="144">
        <f t="shared" si="2"/>
        <v>0</v>
      </c>
      <c r="Y50" s="144">
        <f t="shared" si="3"/>
        <v>0</v>
      </c>
      <c r="Z50" s="149">
        <f t="shared" si="4"/>
        <v>0</v>
      </c>
      <c r="AB50" s="148">
        <f t="shared" si="5"/>
        <v>0</v>
      </c>
      <c r="AC50" s="144">
        <f t="shared" si="6"/>
        <v>0</v>
      </c>
      <c r="AD50" s="144">
        <f t="shared" si="7"/>
        <v>0</v>
      </c>
      <c r="AE50" s="149">
        <f t="shared" si="8"/>
        <v>0</v>
      </c>
    </row>
    <row r="51" spans="1:31" ht="15" customHeight="1" x14ac:dyDescent="0.25">
      <c r="A51" s="136" t="str">
        <f>IF(ISBLANK('M1'!A51),"",'M1'!A51)</f>
        <v/>
      </c>
      <c r="B51" s="139" t="str">
        <f>IF(ISBLANK('M1'!B51),"",'M1'!B51)</f>
        <v/>
      </c>
      <c r="C51" s="237" t="str">
        <f>IF(ISBLANK('M1'!Q51),"",'M1'!Q51)</f>
        <v/>
      </c>
      <c r="D51" s="193"/>
      <c r="E51" s="194"/>
      <c r="F51" s="194"/>
      <c r="G51" s="194"/>
      <c r="H51" s="194"/>
      <c r="I51" s="194"/>
      <c r="J51" s="196"/>
      <c r="K51" s="483"/>
      <c r="L51" s="197"/>
      <c r="M51" s="195"/>
      <c r="N51" s="195"/>
      <c r="O51" s="195"/>
      <c r="P51" s="195"/>
      <c r="Q51" s="196"/>
      <c r="R51" s="194"/>
      <c r="S51" s="194"/>
      <c r="T51" s="194"/>
      <c r="U51" s="197"/>
      <c r="W51" s="148">
        <f t="shared" si="1"/>
        <v>0</v>
      </c>
      <c r="X51" s="144">
        <f t="shared" si="2"/>
        <v>0</v>
      </c>
      <c r="Y51" s="144">
        <f t="shared" si="3"/>
        <v>0</v>
      </c>
      <c r="Z51" s="149">
        <f t="shared" si="4"/>
        <v>0</v>
      </c>
      <c r="AB51" s="148">
        <f t="shared" si="5"/>
        <v>0</v>
      </c>
      <c r="AC51" s="144">
        <f t="shared" si="6"/>
        <v>0</v>
      </c>
      <c r="AD51" s="144">
        <f t="shared" si="7"/>
        <v>0</v>
      </c>
      <c r="AE51" s="149">
        <f t="shared" si="8"/>
        <v>0</v>
      </c>
    </row>
    <row r="52" spans="1:31" ht="15" customHeight="1" x14ac:dyDescent="0.25">
      <c r="A52" s="136" t="str">
        <f>IF(ISBLANK('M1'!A52),"",'M1'!A52)</f>
        <v/>
      </c>
      <c r="B52" s="139" t="str">
        <f>IF(ISBLANK('M1'!B52),"",'M1'!B52)</f>
        <v/>
      </c>
      <c r="C52" s="237" t="str">
        <f>IF(ISBLANK('M1'!Q52),"",'M1'!Q52)</f>
        <v/>
      </c>
      <c r="D52" s="193"/>
      <c r="E52" s="194"/>
      <c r="F52" s="194"/>
      <c r="G52" s="194"/>
      <c r="H52" s="194"/>
      <c r="I52" s="194"/>
      <c r="J52" s="196"/>
      <c r="K52" s="483"/>
      <c r="L52" s="197"/>
      <c r="M52" s="195"/>
      <c r="N52" s="195"/>
      <c r="O52" s="195"/>
      <c r="P52" s="195"/>
      <c r="Q52" s="196"/>
      <c r="R52" s="194"/>
      <c r="S52" s="194"/>
      <c r="T52" s="194"/>
      <c r="U52" s="197"/>
      <c r="W52" s="148">
        <f t="shared" si="1"/>
        <v>0</v>
      </c>
      <c r="X52" s="144">
        <f t="shared" si="2"/>
        <v>0</v>
      </c>
      <c r="Y52" s="144">
        <f t="shared" si="3"/>
        <v>0</v>
      </c>
      <c r="Z52" s="149">
        <f t="shared" si="4"/>
        <v>0</v>
      </c>
      <c r="AB52" s="148">
        <f t="shared" si="5"/>
        <v>0</v>
      </c>
      <c r="AC52" s="144">
        <f t="shared" si="6"/>
        <v>0</v>
      </c>
      <c r="AD52" s="144">
        <f t="shared" si="7"/>
        <v>0</v>
      </c>
      <c r="AE52" s="149">
        <f t="shared" si="8"/>
        <v>0</v>
      </c>
    </row>
    <row r="53" spans="1:31" ht="15" customHeight="1" x14ac:dyDescent="0.25">
      <c r="A53" s="136" t="str">
        <f>IF(ISBLANK('M1'!A53),"",'M1'!A53)</f>
        <v/>
      </c>
      <c r="B53" s="139" t="str">
        <f>IF(ISBLANK('M1'!B53),"",'M1'!B53)</f>
        <v/>
      </c>
      <c r="C53" s="237" t="str">
        <f>IF(ISBLANK('M1'!Q53),"",'M1'!Q53)</f>
        <v/>
      </c>
      <c r="D53" s="193"/>
      <c r="E53" s="194"/>
      <c r="F53" s="194"/>
      <c r="G53" s="194"/>
      <c r="H53" s="194"/>
      <c r="I53" s="194"/>
      <c r="J53" s="196"/>
      <c r="K53" s="483"/>
      <c r="L53" s="197"/>
      <c r="M53" s="195"/>
      <c r="N53" s="195"/>
      <c r="O53" s="195"/>
      <c r="P53" s="195"/>
      <c r="Q53" s="196"/>
      <c r="R53" s="194"/>
      <c r="S53" s="194"/>
      <c r="T53" s="194"/>
      <c r="U53" s="197"/>
      <c r="W53" s="148">
        <f t="shared" si="1"/>
        <v>0</v>
      </c>
      <c r="X53" s="144">
        <f t="shared" si="2"/>
        <v>0</v>
      </c>
      <c r="Y53" s="144">
        <f t="shared" si="3"/>
        <v>0</v>
      </c>
      <c r="Z53" s="149">
        <f t="shared" si="4"/>
        <v>0</v>
      </c>
      <c r="AB53" s="148">
        <f t="shared" si="5"/>
        <v>0</v>
      </c>
      <c r="AC53" s="144">
        <f t="shared" si="6"/>
        <v>0</v>
      </c>
      <c r="AD53" s="144">
        <f t="shared" si="7"/>
        <v>0</v>
      </c>
      <c r="AE53" s="149">
        <f t="shared" si="8"/>
        <v>0</v>
      </c>
    </row>
    <row r="54" spans="1:31" ht="15" customHeight="1" x14ac:dyDescent="0.25">
      <c r="A54" s="136" t="str">
        <f>IF(ISBLANK('M1'!A54),"",'M1'!A54)</f>
        <v/>
      </c>
      <c r="B54" s="139" t="str">
        <f>IF(ISBLANK('M1'!B54),"",'M1'!B54)</f>
        <v/>
      </c>
      <c r="C54" s="237" t="str">
        <f>IF(ISBLANK('M1'!Q54),"",'M1'!Q54)</f>
        <v/>
      </c>
      <c r="D54" s="193"/>
      <c r="E54" s="194"/>
      <c r="F54" s="194"/>
      <c r="G54" s="194"/>
      <c r="H54" s="194"/>
      <c r="I54" s="194"/>
      <c r="J54" s="196"/>
      <c r="K54" s="483"/>
      <c r="L54" s="197"/>
      <c r="M54" s="195"/>
      <c r="N54" s="195"/>
      <c r="O54" s="195"/>
      <c r="P54" s="195"/>
      <c r="Q54" s="196"/>
      <c r="R54" s="194"/>
      <c r="S54" s="194"/>
      <c r="T54" s="194"/>
      <c r="U54" s="197"/>
      <c r="W54" s="148">
        <f t="shared" si="1"/>
        <v>0</v>
      </c>
      <c r="X54" s="144">
        <f t="shared" si="2"/>
        <v>0</v>
      </c>
      <c r="Y54" s="144">
        <f t="shared" si="3"/>
        <v>0</v>
      </c>
      <c r="Z54" s="149">
        <f t="shared" si="4"/>
        <v>0</v>
      </c>
      <c r="AB54" s="148">
        <f t="shared" si="5"/>
        <v>0</v>
      </c>
      <c r="AC54" s="144">
        <f t="shared" si="6"/>
        <v>0</v>
      </c>
      <c r="AD54" s="144">
        <f t="shared" si="7"/>
        <v>0</v>
      </c>
      <c r="AE54" s="149">
        <f t="shared" si="8"/>
        <v>0</v>
      </c>
    </row>
    <row r="55" spans="1:31" ht="15" customHeight="1" x14ac:dyDescent="0.25">
      <c r="A55" s="136" t="str">
        <f>IF(ISBLANK('M1'!A55),"",'M1'!A55)</f>
        <v/>
      </c>
      <c r="B55" s="139" t="str">
        <f>IF(ISBLANK('M1'!B55),"",'M1'!B55)</f>
        <v/>
      </c>
      <c r="C55" s="237" t="str">
        <f>IF(ISBLANK('M1'!Q55),"",'M1'!Q55)</f>
        <v/>
      </c>
      <c r="D55" s="193"/>
      <c r="E55" s="194"/>
      <c r="F55" s="194"/>
      <c r="G55" s="194"/>
      <c r="H55" s="194"/>
      <c r="I55" s="194"/>
      <c r="J55" s="196"/>
      <c r="K55" s="483"/>
      <c r="L55" s="197"/>
      <c r="M55" s="195"/>
      <c r="N55" s="195"/>
      <c r="O55" s="195"/>
      <c r="P55" s="195"/>
      <c r="Q55" s="196"/>
      <c r="R55" s="194"/>
      <c r="S55" s="194"/>
      <c r="T55" s="194"/>
      <c r="U55" s="197"/>
      <c r="W55" s="148">
        <f t="shared" si="1"/>
        <v>0</v>
      </c>
      <c r="X55" s="144">
        <f t="shared" si="2"/>
        <v>0</v>
      </c>
      <c r="Y55" s="144">
        <f t="shared" si="3"/>
        <v>0</v>
      </c>
      <c r="Z55" s="149">
        <f t="shared" si="4"/>
        <v>0</v>
      </c>
      <c r="AB55" s="148">
        <f t="shared" si="5"/>
        <v>0</v>
      </c>
      <c r="AC55" s="144">
        <f t="shared" si="6"/>
        <v>0</v>
      </c>
      <c r="AD55" s="144">
        <f t="shared" si="7"/>
        <v>0</v>
      </c>
      <c r="AE55" s="149">
        <f t="shared" si="8"/>
        <v>0</v>
      </c>
    </row>
    <row r="56" spans="1:31" ht="15" customHeight="1" x14ac:dyDescent="0.25">
      <c r="A56" s="136" t="str">
        <f>IF(ISBLANK('M1'!A56),"",'M1'!A56)</f>
        <v/>
      </c>
      <c r="B56" s="139" t="str">
        <f>IF(ISBLANK('M1'!B56),"",'M1'!B56)</f>
        <v/>
      </c>
      <c r="C56" s="237" t="str">
        <f>IF(ISBLANK('M1'!Q56),"",'M1'!Q56)</f>
        <v/>
      </c>
      <c r="D56" s="193"/>
      <c r="E56" s="194"/>
      <c r="F56" s="194"/>
      <c r="G56" s="194"/>
      <c r="H56" s="194"/>
      <c r="I56" s="194"/>
      <c r="J56" s="196"/>
      <c r="K56" s="483"/>
      <c r="L56" s="197"/>
      <c r="M56" s="195"/>
      <c r="N56" s="195"/>
      <c r="O56" s="195"/>
      <c r="P56" s="195"/>
      <c r="Q56" s="196"/>
      <c r="R56" s="194"/>
      <c r="S56" s="194"/>
      <c r="T56" s="194"/>
      <c r="U56" s="197"/>
      <c r="W56" s="148">
        <f t="shared" si="1"/>
        <v>0</v>
      </c>
      <c r="X56" s="144">
        <f t="shared" si="2"/>
        <v>0</v>
      </c>
      <c r="Y56" s="144">
        <f t="shared" si="3"/>
        <v>0</v>
      </c>
      <c r="Z56" s="149">
        <f t="shared" si="4"/>
        <v>0</v>
      </c>
      <c r="AB56" s="148">
        <f t="shared" si="5"/>
        <v>0</v>
      </c>
      <c r="AC56" s="144">
        <f t="shared" si="6"/>
        <v>0</v>
      </c>
      <c r="AD56" s="144">
        <f t="shared" si="7"/>
        <v>0</v>
      </c>
      <c r="AE56" s="149">
        <f t="shared" si="8"/>
        <v>0</v>
      </c>
    </row>
    <row r="57" spans="1:31" ht="15" customHeight="1" x14ac:dyDescent="0.25">
      <c r="A57" s="136" t="str">
        <f>IF(ISBLANK('M1'!A57),"",'M1'!A57)</f>
        <v/>
      </c>
      <c r="B57" s="139" t="str">
        <f>IF(ISBLANK('M1'!B57),"",'M1'!B57)</f>
        <v/>
      </c>
      <c r="C57" s="237" t="str">
        <f>IF(ISBLANK('M1'!Q57),"",'M1'!Q57)</f>
        <v/>
      </c>
      <c r="D57" s="193"/>
      <c r="E57" s="194"/>
      <c r="F57" s="194"/>
      <c r="G57" s="194"/>
      <c r="H57" s="194"/>
      <c r="I57" s="194"/>
      <c r="J57" s="196"/>
      <c r="K57" s="483"/>
      <c r="L57" s="197"/>
      <c r="M57" s="195"/>
      <c r="N57" s="195"/>
      <c r="O57" s="195"/>
      <c r="P57" s="195"/>
      <c r="Q57" s="196"/>
      <c r="R57" s="194"/>
      <c r="S57" s="194"/>
      <c r="T57" s="194"/>
      <c r="U57" s="197"/>
      <c r="W57" s="148">
        <f t="shared" si="1"/>
        <v>0</v>
      </c>
      <c r="X57" s="144">
        <f t="shared" si="2"/>
        <v>0</v>
      </c>
      <c r="Y57" s="144">
        <f t="shared" si="3"/>
        <v>0</v>
      </c>
      <c r="Z57" s="149">
        <f t="shared" si="4"/>
        <v>0</v>
      </c>
      <c r="AB57" s="148">
        <f t="shared" si="5"/>
        <v>0</v>
      </c>
      <c r="AC57" s="144">
        <f t="shared" si="6"/>
        <v>0</v>
      </c>
      <c r="AD57" s="144">
        <f t="shared" si="7"/>
        <v>0</v>
      </c>
      <c r="AE57" s="149">
        <f t="shared" si="8"/>
        <v>0</v>
      </c>
    </row>
    <row r="58" spans="1:31" ht="15" customHeight="1" x14ac:dyDescent="0.25">
      <c r="A58" s="136" t="str">
        <f>IF(ISBLANK('M1'!A58),"",'M1'!A58)</f>
        <v/>
      </c>
      <c r="B58" s="139" t="str">
        <f>IF(ISBLANK('M1'!B58),"",'M1'!B58)</f>
        <v/>
      </c>
      <c r="C58" s="237" t="str">
        <f>IF(ISBLANK('M1'!Q58),"",'M1'!Q58)</f>
        <v/>
      </c>
      <c r="D58" s="193"/>
      <c r="E58" s="194"/>
      <c r="F58" s="194"/>
      <c r="G58" s="194"/>
      <c r="H58" s="194"/>
      <c r="I58" s="194"/>
      <c r="J58" s="196"/>
      <c r="K58" s="483"/>
      <c r="L58" s="197"/>
      <c r="M58" s="195"/>
      <c r="N58" s="195"/>
      <c r="O58" s="195"/>
      <c r="P58" s="195"/>
      <c r="Q58" s="196"/>
      <c r="R58" s="194"/>
      <c r="S58" s="194"/>
      <c r="T58" s="194"/>
      <c r="U58" s="197"/>
      <c r="W58" s="148">
        <f t="shared" si="1"/>
        <v>0</v>
      </c>
      <c r="X58" s="144">
        <f t="shared" si="2"/>
        <v>0</v>
      </c>
      <c r="Y58" s="144">
        <f t="shared" si="3"/>
        <v>0</v>
      </c>
      <c r="Z58" s="149">
        <f t="shared" si="4"/>
        <v>0</v>
      </c>
      <c r="AB58" s="148">
        <f t="shared" si="5"/>
        <v>0</v>
      </c>
      <c r="AC58" s="144">
        <f t="shared" si="6"/>
        <v>0</v>
      </c>
      <c r="AD58" s="144">
        <f t="shared" si="7"/>
        <v>0</v>
      </c>
      <c r="AE58" s="149">
        <f t="shared" si="8"/>
        <v>0</v>
      </c>
    </row>
    <row r="59" spans="1:31" ht="15" customHeight="1" x14ac:dyDescent="0.25">
      <c r="A59" s="136" t="str">
        <f>IF(ISBLANK('M1'!A59),"",'M1'!A59)</f>
        <v/>
      </c>
      <c r="B59" s="139" t="str">
        <f>IF(ISBLANK('M1'!B59),"",'M1'!B59)</f>
        <v/>
      </c>
      <c r="C59" s="237" t="str">
        <f>IF(ISBLANK('M1'!Q59),"",'M1'!Q59)</f>
        <v/>
      </c>
      <c r="D59" s="193"/>
      <c r="E59" s="194"/>
      <c r="F59" s="194"/>
      <c r="G59" s="194"/>
      <c r="H59" s="194"/>
      <c r="I59" s="194"/>
      <c r="J59" s="196"/>
      <c r="K59" s="483"/>
      <c r="L59" s="197"/>
      <c r="M59" s="195"/>
      <c r="N59" s="195"/>
      <c r="O59" s="195"/>
      <c r="P59" s="195"/>
      <c r="Q59" s="196"/>
      <c r="R59" s="194"/>
      <c r="S59" s="194"/>
      <c r="T59" s="194"/>
      <c r="U59" s="197"/>
      <c r="W59" s="148">
        <f t="shared" si="1"/>
        <v>0</v>
      </c>
      <c r="X59" s="144">
        <f t="shared" si="2"/>
        <v>0</v>
      </c>
      <c r="Y59" s="144">
        <f t="shared" si="3"/>
        <v>0</v>
      </c>
      <c r="Z59" s="149">
        <f t="shared" si="4"/>
        <v>0</v>
      </c>
      <c r="AB59" s="148">
        <f t="shared" si="5"/>
        <v>0</v>
      </c>
      <c r="AC59" s="144">
        <f t="shared" si="6"/>
        <v>0</v>
      </c>
      <c r="AD59" s="144">
        <f t="shared" si="7"/>
        <v>0</v>
      </c>
      <c r="AE59" s="149">
        <f t="shared" si="8"/>
        <v>0</v>
      </c>
    </row>
    <row r="60" spans="1:31" ht="15" customHeight="1" x14ac:dyDescent="0.25">
      <c r="A60" s="136" t="str">
        <f>IF(ISBLANK('M1'!A60),"",'M1'!A60)</f>
        <v/>
      </c>
      <c r="B60" s="139" t="str">
        <f>IF(ISBLANK('M1'!B60),"",'M1'!B60)</f>
        <v/>
      </c>
      <c r="C60" s="237" t="str">
        <f>IF(ISBLANK('M1'!Q60),"",'M1'!Q60)</f>
        <v/>
      </c>
      <c r="D60" s="193"/>
      <c r="E60" s="194"/>
      <c r="F60" s="194"/>
      <c r="G60" s="194"/>
      <c r="H60" s="194"/>
      <c r="I60" s="194"/>
      <c r="J60" s="196"/>
      <c r="K60" s="483"/>
      <c r="L60" s="197"/>
      <c r="M60" s="195"/>
      <c r="N60" s="195"/>
      <c r="O60" s="195"/>
      <c r="P60" s="195"/>
      <c r="Q60" s="196"/>
      <c r="R60" s="194"/>
      <c r="S60" s="194"/>
      <c r="T60" s="194"/>
      <c r="U60" s="197"/>
      <c r="W60" s="148">
        <f t="shared" si="1"/>
        <v>0</v>
      </c>
      <c r="X60" s="144">
        <f t="shared" si="2"/>
        <v>0</v>
      </c>
      <c r="Y60" s="144">
        <f t="shared" si="3"/>
        <v>0</v>
      </c>
      <c r="Z60" s="149">
        <f t="shared" si="4"/>
        <v>0</v>
      </c>
      <c r="AB60" s="148">
        <f t="shared" si="5"/>
        <v>0</v>
      </c>
      <c r="AC60" s="144">
        <f t="shared" si="6"/>
        <v>0</v>
      </c>
      <c r="AD60" s="144">
        <f t="shared" si="7"/>
        <v>0</v>
      </c>
      <c r="AE60" s="149">
        <f t="shared" si="8"/>
        <v>0</v>
      </c>
    </row>
    <row r="61" spans="1:31" ht="15" customHeight="1" x14ac:dyDescent="0.25">
      <c r="A61" s="136" t="str">
        <f>IF(ISBLANK('M1'!A61),"",'M1'!A61)</f>
        <v/>
      </c>
      <c r="B61" s="139" t="str">
        <f>IF(ISBLANK('M1'!B61),"",'M1'!B61)</f>
        <v/>
      </c>
      <c r="C61" s="237" t="str">
        <f>IF(ISBLANK('M1'!Q61),"",'M1'!Q61)</f>
        <v/>
      </c>
      <c r="D61" s="193"/>
      <c r="E61" s="194"/>
      <c r="F61" s="194"/>
      <c r="G61" s="194"/>
      <c r="H61" s="194"/>
      <c r="I61" s="194"/>
      <c r="J61" s="196"/>
      <c r="K61" s="483"/>
      <c r="L61" s="197"/>
      <c r="M61" s="195"/>
      <c r="N61" s="195"/>
      <c r="O61" s="195"/>
      <c r="P61" s="195"/>
      <c r="Q61" s="196"/>
      <c r="R61" s="194"/>
      <c r="S61" s="194"/>
      <c r="T61" s="194"/>
      <c r="U61" s="197"/>
      <c r="W61" s="148">
        <f t="shared" si="1"/>
        <v>0</v>
      </c>
      <c r="X61" s="144">
        <f t="shared" si="2"/>
        <v>0</v>
      </c>
      <c r="Y61" s="144">
        <f t="shared" si="3"/>
        <v>0</v>
      </c>
      <c r="Z61" s="149">
        <f t="shared" si="4"/>
        <v>0</v>
      </c>
      <c r="AB61" s="148">
        <f t="shared" si="5"/>
        <v>0</v>
      </c>
      <c r="AC61" s="144">
        <f t="shared" si="6"/>
        <v>0</v>
      </c>
      <c r="AD61" s="144">
        <f t="shared" si="7"/>
        <v>0</v>
      </c>
      <c r="AE61" s="149">
        <f t="shared" si="8"/>
        <v>0</v>
      </c>
    </row>
    <row r="62" spans="1:31" ht="15" customHeight="1" x14ac:dyDescent="0.25">
      <c r="A62" s="136" t="str">
        <f>IF(ISBLANK('M1'!A62),"",'M1'!A62)</f>
        <v/>
      </c>
      <c r="B62" s="139" t="str">
        <f>IF(ISBLANK('M1'!B62),"",'M1'!B62)</f>
        <v/>
      </c>
      <c r="C62" s="237" t="str">
        <f>IF(ISBLANK('M1'!Q62),"",'M1'!Q62)</f>
        <v/>
      </c>
      <c r="D62" s="193"/>
      <c r="E62" s="194"/>
      <c r="F62" s="194"/>
      <c r="G62" s="194"/>
      <c r="H62" s="194"/>
      <c r="I62" s="194"/>
      <c r="J62" s="196"/>
      <c r="K62" s="483"/>
      <c r="L62" s="197"/>
      <c r="M62" s="195"/>
      <c r="N62" s="195"/>
      <c r="O62" s="195"/>
      <c r="P62" s="195"/>
      <c r="Q62" s="196"/>
      <c r="R62" s="194"/>
      <c r="S62" s="194"/>
      <c r="T62" s="194"/>
      <c r="U62" s="197"/>
      <c r="W62" s="148">
        <f t="shared" si="1"/>
        <v>0</v>
      </c>
      <c r="X62" s="144">
        <f t="shared" si="2"/>
        <v>0</v>
      </c>
      <c r="Y62" s="144">
        <f t="shared" si="3"/>
        <v>0</v>
      </c>
      <c r="Z62" s="149">
        <f t="shared" si="4"/>
        <v>0</v>
      </c>
      <c r="AB62" s="148">
        <f t="shared" si="5"/>
        <v>0</v>
      </c>
      <c r="AC62" s="144">
        <f t="shared" si="6"/>
        <v>0</v>
      </c>
      <c r="AD62" s="144">
        <f t="shared" si="7"/>
        <v>0</v>
      </c>
      <c r="AE62" s="149">
        <f t="shared" si="8"/>
        <v>0</v>
      </c>
    </row>
    <row r="63" spans="1:31" ht="15" customHeight="1" x14ac:dyDescent="0.25">
      <c r="A63" s="136" t="str">
        <f>IF(ISBLANK('M1'!A63),"",'M1'!A63)</f>
        <v/>
      </c>
      <c r="B63" s="139" t="str">
        <f>IF(ISBLANK('M1'!B63),"",'M1'!B63)</f>
        <v/>
      </c>
      <c r="C63" s="237" t="str">
        <f>IF(ISBLANK('M1'!Q63),"",'M1'!Q63)</f>
        <v/>
      </c>
      <c r="D63" s="193"/>
      <c r="E63" s="194"/>
      <c r="F63" s="194"/>
      <c r="G63" s="194"/>
      <c r="H63" s="194"/>
      <c r="I63" s="194"/>
      <c r="J63" s="196"/>
      <c r="K63" s="483"/>
      <c r="L63" s="197"/>
      <c r="M63" s="195"/>
      <c r="N63" s="195"/>
      <c r="O63" s="195"/>
      <c r="P63" s="195"/>
      <c r="Q63" s="196"/>
      <c r="R63" s="194"/>
      <c r="S63" s="194"/>
      <c r="T63" s="194"/>
      <c r="U63" s="197"/>
      <c r="W63" s="148">
        <f t="shared" si="1"/>
        <v>0</v>
      </c>
      <c r="X63" s="144">
        <f t="shared" si="2"/>
        <v>0</v>
      </c>
      <c r="Y63" s="144">
        <f t="shared" si="3"/>
        <v>0</v>
      </c>
      <c r="Z63" s="149">
        <f t="shared" si="4"/>
        <v>0</v>
      </c>
      <c r="AB63" s="148">
        <f t="shared" si="5"/>
        <v>0</v>
      </c>
      <c r="AC63" s="144">
        <f t="shared" si="6"/>
        <v>0</v>
      </c>
      <c r="AD63" s="144">
        <f t="shared" si="7"/>
        <v>0</v>
      </c>
      <c r="AE63" s="149">
        <f t="shared" si="8"/>
        <v>0</v>
      </c>
    </row>
    <row r="64" spans="1:31" ht="15" customHeight="1" x14ac:dyDescent="0.25">
      <c r="A64" s="136" t="str">
        <f>IF(ISBLANK('M1'!A64),"",'M1'!A64)</f>
        <v/>
      </c>
      <c r="B64" s="139" t="str">
        <f>IF(ISBLANK('M1'!B64),"",'M1'!B64)</f>
        <v/>
      </c>
      <c r="C64" s="237" t="str">
        <f>IF(ISBLANK('M1'!Q64),"",'M1'!Q64)</f>
        <v/>
      </c>
      <c r="D64" s="193"/>
      <c r="E64" s="194"/>
      <c r="F64" s="194"/>
      <c r="G64" s="194"/>
      <c r="H64" s="194"/>
      <c r="I64" s="194"/>
      <c r="J64" s="196"/>
      <c r="K64" s="483"/>
      <c r="L64" s="197"/>
      <c r="M64" s="195"/>
      <c r="N64" s="195"/>
      <c r="O64" s="195"/>
      <c r="P64" s="195"/>
      <c r="Q64" s="196"/>
      <c r="R64" s="194"/>
      <c r="S64" s="194"/>
      <c r="T64" s="194"/>
      <c r="U64" s="197"/>
      <c r="W64" s="148">
        <f t="shared" si="1"/>
        <v>0</v>
      </c>
      <c r="X64" s="144">
        <f t="shared" si="2"/>
        <v>0</v>
      </c>
      <c r="Y64" s="144">
        <f t="shared" si="3"/>
        <v>0</v>
      </c>
      <c r="Z64" s="149">
        <f t="shared" si="4"/>
        <v>0</v>
      </c>
      <c r="AB64" s="148">
        <f t="shared" si="5"/>
        <v>0</v>
      </c>
      <c r="AC64" s="144">
        <f t="shared" si="6"/>
        <v>0</v>
      </c>
      <c r="AD64" s="144">
        <f t="shared" si="7"/>
        <v>0</v>
      </c>
      <c r="AE64" s="149">
        <f t="shared" si="8"/>
        <v>0</v>
      </c>
    </row>
    <row r="65" spans="1:31" ht="15" customHeight="1" x14ac:dyDescent="0.25">
      <c r="A65" s="136" t="str">
        <f>IF(ISBLANK('M1'!A65),"",'M1'!A65)</f>
        <v/>
      </c>
      <c r="B65" s="139" t="str">
        <f>IF(ISBLANK('M1'!B65),"",'M1'!B65)</f>
        <v/>
      </c>
      <c r="C65" s="237" t="str">
        <f>IF(ISBLANK('M1'!Q65),"",'M1'!Q65)</f>
        <v/>
      </c>
      <c r="D65" s="193"/>
      <c r="E65" s="194"/>
      <c r="F65" s="194"/>
      <c r="G65" s="194"/>
      <c r="H65" s="194"/>
      <c r="I65" s="194"/>
      <c r="J65" s="196"/>
      <c r="K65" s="483"/>
      <c r="L65" s="197"/>
      <c r="M65" s="195"/>
      <c r="N65" s="195"/>
      <c r="O65" s="195"/>
      <c r="P65" s="195"/>
      <c r="Q65" s="196"/>
      <c r="R65" s="194"/>
      <c r="S65" s="194"/>
      <c r="T65" s="194"/>
      <c r="U65" s="197"/>
      <c r="W65" s="148">
        <f t="shared" si="1"/>
        <v>0</v>
      </c>
      <c r="X65" s="144">
        <f t="shared" si="2"/>
        <v>0</v>
      </c>
      <c r="Y65" s="144">
        <f t="shared" si="3"/>
        <v>0</v>
      </c>
      <c r="Z65" s="149">
        <f t="shared" si="4"/>
        <v>0</v>
      </c>
      <c r="AB65" s="148">
        <f t="shared" si="5"/>
        <v>0</v>
      </c>
      <c r="AC65" s="144">
        <f t="shared" si="6"/>
        <v>0</v>
      </c>
      <c r="AD65" s="144">
        <f t="shared" si="7"/>
        <v>0</v>
      </c>
      <c r="AE65" s="149">
        <f t="shared" si="8"/>
        <v>0</v>
      </c>
    </row>
    <row r="66" spans="1:31" ht="15" customHeight="1" x14ac:dyDescent="0.25">
      <c r="A66" s="136" t="str">
        <f>IF(ISBLANK('M1'!A66),"",'M1'!A66)</f>
        <v/>
      </c>
      <c r="B66" s="139" t="str">
        <f>IF(ISBLANK('M1'!B66),"",'M1'!B66)</f>
        <v/>
      </c>
      <c r="C66" s="237" t="str">
        <f>IF(ISBLANK('M1'!Q66),"",'M1'!Q66)</f>
        <v/>
      </c>
      <c r="D66" s="193"/>
      <c r="E66" s="194"/>
      <c r="F66" s="194"/>
      <c r="G66" s="194"/>
      <c r="H66" s="194"/>
      <c r="I66" s="194"/>
      <c r="J66" s="196"/>
      <c r="K66" s="483"/>
      <c r="L66" s="197"/>
      <c r="M66" s="195"/>
      <c r="N66" s="195"/>
      <c r="O66" s="195"/>
      <c r="P66" s="195"/>
      <c r="Q66" s="196"/>
      <c r="R66" s="194"/>
      <c r="S66" s="194"/>
      <c r="T66" s="194"/>
      <c r="U66" s="197"/>
      <c r="W66" s="148">
        <f t="shared" si="1"/>
        <v>0</v>
      </c>
      <c r="X66" s="144">
        <f t="shared" si="2"/>
        <v>0</v>
      </c>
      <c r="Y66" s="144">
        <f t="shared" si="3"/>
        <v>0</v>
      </c>
      <c r="Z66" s="149">
        <f t="shared" si="4"/>
        <v>0</v>
      </c>
      <c r="AB66" s="148">
        <f t="shared" si="5"/>
        <v>0</v>
      </c>
      <c r="AC66" s="144">
        <f t="shared" si="6"/>
        <v>0</v>
      </c>
      <c r="AD66" s="144">
        <f t="shared" si="7"/>
        <v>0</v>
      </c>
      <c r="AE66" s="149">
        <f t="shared" si="8"/>
        <v>0</v>
      </c>
    </row>
    <row r="67" spans="1:31" ht="15" customHeight="1" x14ac:dyDescent="0.25">
      <c r="A67" s="136" t="str">
        <f>IF(ISBLANK('M1'!A67),"",'M1'!A67)</f>
        <v/>
      </c>
      <c r="B67" s="139" t="str">
        <f>IF(ISBLANK('M1'!B67),"",'M1'!B67)</f>
        <v/>
      </c>
      <c r="C67" s="237" t="str">
        <f>IF(ISBLANK('M1'!Q67),"",'M1'!Q67)</f>
        <v/>
      </c>
      <c r="D67" s="193"/>
      <c r="E67" s="194"/>
      <c r="F67" s="194"/>
      <c r="G67" s="194"/>
      <c r="H67" s="194"/>
      <c r="I67" s="194"/>
      <c r="J67" s="196"/>
      <c r="K67" s="483"/>
      <c r="L67" s="197"/>
      <c r="M67" s="195"/>
      <c r="N67" s="195"/>
      <c r="O67" s="195"/>
      <c r="P67" s="195"/>
      <c r="Q67" s="196"/>
      <c r="R67" s="194"/>
      <c r="S67" s="194"/>
      <c r="T67" s="194"/>
      <c r="U67" s="197"/>
      <c r="W67" s="148">
        <f t="shared" si="1"/>
        <v>0</v>
      </c>
      <c r="X67" s="144">
        <f t="shared" si="2"/>
        <v>0</v>
      </c>
      <c r="Y67" s="144">
        <f t="shared" si="3"/>
        <v>0</v>
      </c>
      <c r="Z67" s="149">
        <f t="shared" si="4"/>
        <v>0</v>
      </c>
      <c r="AB67" s="148">
        <f t="shared" si="5"/>
        <v>0</v>
      </c>
      <c r="AC67" s="144">
        <f t="shared" si="6"/>
        <v>0</v>
      </c>
      <c r="AD67" s="144">
        <f t="shared" si="7"/>
        <v>0</v>
      </c>
      <c r="AE67" s="149">
        <f t="shared" si="8"/>
        <v>0</v>
      </c>
    </row>
    <row r="68" spans="1:31" ht="15" customHeight="1" x14ac:dyDescent="0.25">
      <c r="A68" s="136" t="str">
        <f>IF(ISBLANK('M1'!A68),"",'M1'!A68)</f>
        <v/>
      </c>
      <c r="B68" s="139" t="str">
        <f>IF(ISBLANK('M1'!B68),"",'M1'!B68)</f>
        <v/>
      </c>
      <c r="C68" s="237" t="str">
        <f>IF(ISBLANK('M1'!Q68),"",'M1'!Q68)</f>
        <v/>
      </c>
      <c r="D68" s="193"/>
      <c r="E68" s="194"/>
      <c r="F68" s="194"/>
      <c r="G68" s="194"/>
      <c r="H68" s="194"/>
      <c r="I68" s="194"/>
      <c r="J68" s="196"/>
      <c r="K68" s="483"/>
      <c r="L68" s="197"/>
      <c r="M68" s="195"/>
      <c r="N68" s="195"/>
      <c r="O68" s="195"/>
      <c r="P68" s="195"/>
      <c r="Q68" s="196"/>
      <c r="R68" s="194"/>
      <c r="S68" s="194"/>
      <c r="T68" s="194"/>
      <c r="U68" s="197"/>
      <c r="W68" s="148">
        <f t="shared" si="1"/>
        <v>0</v>
      </c>
      <c r="X68" s="144">
        <f t="shared" si="2"/>
        <v>0</v>
      </c>
      <c r="Y68" s="144">
        <f t="shared" si="3"/>
        <v>0</v>
      </c>
      <c r="Z68" s="149">
        <f t="shared" si="4"/>
        <v>0</v>
      </c>
      <c r="AB68" s="148">
        <f t="shared" si="5"/>
        <v>0</v>
      </c>
      <c r="AC68" s="144">
        <f t="shared" si="6"/>
        <v>0</v>
      </c>
      <c r="AD68" s="144">
        <f t="shared" si="7"/>
        <v>0</v>
      </c>
      <c r="AE68" s="149">
        <f t="shared" si="8"/>
        <v>0</v>
      </c>
    </row>
    <row r="69" spans="1:31" ht="15" customHeight="1" x14ac:dyDescent="0.25">
      <c r="A69" s="136" t="str">
        <f>IF(ISBLANK('M1'!A69),"",'M1'!A69)</f>
        <v/>
      </c>
      <c r="B69" s="139" t="str">
        <f>IF(ISBLANK('M1'!B69),"",'M1'!B69)</f>
        <v/>
      </c>
      <c r="C69" s="237" t="str">
        <f>IF(ISBLANK('M1'!Q69),"",'M1'!Q69)</f>
        <v/>
      </c>
      <c r="D69" s="193"/>
      <c r="E69" s="194"/>
      <c r="F69" s="194"/>
      <c r="G69" s="194"/>
      <c r="H69" s="194"/>
      <c r="I69" s="194"/>
      <c r="J69" s="196"/>
      <c r="K69" s="483"/>
      <c r="L69" s="197"/>
      <c r="M69" s="195"/>
      <c r="N69" s="195"/>
      <c r="O69" s="195"/>
      <c r="P69" s="195"/>
      <c r="Q69" s="196"/>
      <c r="R69" s="194"/>
      <c r="S69" s="194"/>
      <c r="T69" s="194"/>
      <c r="U69" s="197"/>
      <c r="W69" s="148">
        <f t="shared" si="1"/>
        <v>0</v>
      </c>
      <c r="X69" s="144">
        <f t="shared" si="2"/>
        <v>0</v>
      </c>
      <c r="Y69" s="144">
        <f t="shared" si="3"/>
        <v>0</v>
      </c>
      <c r="Z69" s="149">
        <f t="shared" si="4"/>
        <v>0</v>
      </c>
      <c r="AB69" s="148">
        <f t="shared" si="5"/>
        <v>0</v>
      </c>
      <c r="AC69" s="144">
        <f t="shared" si="6"/>
        <v>0</v>
      </c>
      <c r="AD69" s="144">
        <f t="shared" si="7"/>
        <v>0</v>
      </c>
      <c r="AE69" s="149">
        <f t="shared" si="8"/>
        <v>0</v>
      </c>
    </row>
    <row r="70" spans="1:31" ht="15" customHeight="1" x14ac:dyDescent="0.25">
      <c r="A70" s="136" t="str">
        <f>IF(ISBLANK('M1'!A70),"",'M1'!A70)</f>
        <v/>
      </c>
      <c r="B70" s="139" t="str">
        <f>IF(ISBLANK('M1'!B70),"",'M1'!B70)</f>
        <v/>
      </c>
      <c r="C70" s="237" t="str">
        <f>IF(ISBLANK('M1'!Q70),"",'M1'!Q70)</f>
        <v/>
      </c>
      <c r="D70" s="193"/>
      <c r="E70" s="194"/>
      <c r="F70" s="194"/>
      <c r="G70" s="194"/>
      <c r="H70" s="194"/>
      <c r="I70" s="194"/>
      <c r="J70" s="196"/>
      <c r="K70" s="483"/>
      <c r="L70" s="197"/>
      <c r="M70" s="195"/>
      <c r="N70" s="195"/>
      <c r="O70" s="195"/>
      <c r="P70" s="195"/>
      <c r="Q70" s="196"/>
      <c r="R70" s="194"/>
      <c r="S70" s="194"/>
      <c r="T70" s="194"/>
      <c r="U70" s="197"/>
      <c r="W70" s="148">
        <f t="shared" si="1"/>
        <v>0</v>
      </c>
      <c r="X70" s="144">
        <f t="shared" si="2"/>
        <v>0</v>
      </c>
      <c r="Y70" s="144">
        <f t="shared" si="3"/>
        <v>0</v>
      </c>
      <c r="Z70" s="149">
        <f t="shared" si="4"/>
        <v>0</v>
      </c>
      <c r="AB70" s="148">
        <f t="shared" si="5"/>
        <v>0</v>
      </c>
      <c r="AC70" s="144">
        <f t="shared" si="6"/>
        <v>0</v>
      </c>
      <c r="AD70" s="144">
        <f t="shared" si="7"/>
        <v>0</v>
      </c>
      <c r="AE70" s="149">
        <f t="shared" si="8"/>
        <v>0</v>
      </c>
    </row>
    <row r="71" spans="1:31" ht="15" customHeight="1" x14ac:dyDescent="0.25">
      <c r="A71" s="136" t="str">
        <f>IF(ISBLANK('M1'!A71),"",'M1'!A71)</f>
        <v/>
      </c>
      <c r="B71" s="139" t="str">
        <f>IF(ISBLANK('M1'!B71),"",'M1'!B71)</f>
        <v/>
      </c>
      <c r="C71" s="237" t="str">
        <f>IF(ISBLANK('M1'!Q71),"",'M1'!Q71)</f>
        <v/>
      </c>
      <c r="D71" s="193"/>
      <c r="E71" s="194"/>
      <c r="F71" s="194"/>
      <c r="G71" s="194"/>
      <c r="H71" s="194"/>
      <c r="I71" s="194"/>
      <c r="J71" s="196"/>
      <c r="K71" s="483"/>
      <c r="L71" s="197"/>
      <c r="M71" s="195"/>
      <c r="N71" s="195"/>
      <c r="O71" s="195"/>
      <c r="P71" s="195"/>
      <c r="Q71" s="196"/>
      <c r="R71" s="194"/>
      <c r="S71" s="194"/>
      <c r="T71" s="194"/>
      <c r="U71" s="197"/>
      <c r="W71" s="148">
        <f t="shared" si="1"/>
        <v>0</v>
      </c>
      <c r="X71" s="144">
        <f t="shared" si="2"/>
        <v>0</v>
      </c>
      <c r="Y71" s="144">
        <f t="shared" si="3"/>
        <v>0</v>
      </c>
      <c r="Z71" s="149">
        <f t="shared" si="4"/>
        <v>0</v>
      </c>
      <c r="AB71" s="148">
        <f t="shared" si="5"/>
        <v>0</v>
      </c>
      <c r="AC71" s="144">
        <f t="shared" si="6"/>
        <v>0</v>
      </c>
      <c r="AD71" s="144">
        <f t="shared" si="7"/>
        <v>0</v>
      </c>
      <c r="AE71" s="149">
        <f t="shared" si="8"/>
        <v>0</v>
      </c>
    </row>
    <row r="72" spans="1:31" ht="15" customHeight="1" x14ac:dyDescent="0.25">
      <c r="A72" s="136" t="str">
        <f>IF(ISBLANK('M1'!A72),"",'M1'!A72)</f>
        <v/>
      </c>
      <c r="B72" s="139" t="str">
        <f>IF(ISBLANK('M1'!B72),"",'M1'!B72)</f>
        <v/>
      </c>
      <c r="C72" s="237" t="str">
        <f>IF(ISBLANK('M1'!Q72),"",'M1'!Q72)</f>
        <v/>
      </c>
      <c r="D72" s="193"/>
      <c r="E72" s="194"/>
      <c r="F72" s="194"/>
      <c r="G72" s="194"/>
      <c r="H72" s="194"/>
      <c r="I72" s="194"/>
      <c r="J72" s="196"/>
      <c r="K72" s="483"/>
      <c r="L72" s="197"/>
      <c r="M72" s="195"/>
      <c r="N72" s="195"/>
      <c r="O72" s="195"/>
      <c r="P72" s="195"/>
      <c r="Q72" s="196"/>
      <c r="R72" s="194"/>
      <c r="S72" s="194"/>
      <c r="T72" s="194"/>
      <c r="U72" s="197"/>
      <c r="W72" s="148">
        <f t="shared" si="1"/>
        <v>0</v>
      </c>
      <c r="X72" s="144">
        <f t="shared" si="2"/>
        <v>0</v>
      </c>
      <c r="Y72" s="144">
        <f t="shared" si="3"/>
        <v>0</v>
      </c>
      <c r="Z72" s="149">
        <f t="shared" si="4"/>
        <v>0</v>
      </c>
      <c r="AB72" s="148">
        <f t="shared" si="5"/>
        <v>0</v>
      </c>
      <c r="AC72" s="144">
        <f t="shared" si="6"/>
        <v>0</v>
      </c>
      <c r="AD72" s="144">
        <f t="shared" si="7"/>
        <v>0</v>
      </c>
      <c r="AE72" s="149">
        <f t="shared" si="8"/>
        <v>0</v>
      </c>
    </row>
    <row r="73" spans="1:31" ht="15" customHeight="1" x14ac:dyDescent="0.25">
      <c r="A73" s="136" t="str">
        <f>IF(ISBLANK('M1'!A73),"",'M1'!A73)</f>
        <v/>
      </c>
      <c r="B73" s="139" t="str">
        <f>IF(ISBLANK('M1'!B73),"",'M1'!B73)</f>
        <v/>
      </c>
      <c r="C73" s="237" t="str">
        <f>IF(ISBLANK('M1'!Q73),"",'M1'!Q73)</f>
        <v/>
      </c>
      <c r="D73" s="193"/>
      <c r="E73" s="194"/>
      <c r="F73" s="194"/>
      <c r="G73" s="194"/>
      <c r="H73" s="194"/>
      <c r="I73" s="194"/>
      <c r="J73" s="196"/>
      <c r="K73" s="483"/>
      <c r="L73" s="197"/>
      <c r="M73" s="195"/>
      <c r="N73" s="195"/>
      <c r="O73" s="195"/>
      <c r="P73" s="195"/>
      <c r="Q73" s="196"/>
      <c r="R73" s="194"/>
      <c r="S73" s="194"/>
      <c r="T73" s="194"/>
      <c r="U73" s="197"/>
      <c r="W73" s="148">
        <f t="shared" si="1"/>
        <v>0</v>
      </c>
      <c r="X73" s="144">
        <f t="shared" si="2"/>
        <v>0</v>
      </c>
      <c r="Y73" s="144">
        <f t="shared" si="3"/>
        <v>0</v>
      </c>
      <c r="Z73" s="149">
        <f t="shared" si="4"/>
        <v>0</v>
      </c>
      <c r="AB73" s="148">
        <f t="shared" si="5"/>
        <v>0</v>
      </c>
      <c r="AC73" s="144">
        <f t="shared" si="6"/>
        <v>0</v>
      </c>
      <c r="AD73" s="144">
        <f t="shared" si="7"/>
        <v>0</v>
      </c>
      <c r="AE73" s="149">
        <f t="shared" si="8"/>
        <v>0</v>
      </c>
    </row>
    <row r="74" spans="1:31" ht="15" customHeight="1" x14ac:dyDescent="0.25">
      <c r="A74" s="136" t="str">
        <f>IF(ISBLANK('M1'!A74),"",'M1'!A74)</f>
        <v/>
      </c>
      <c r="B74" s="139" t="str">
        <f>IF(ISBLANK('M1'!B74),"",'M1'!B74)</f>
        <v/>
      </c>
      <c r="C74" s="237" t="str">
        <f>IF(ISBLANK('M1'!Q74),"",'M1'!Q74)</f>
        <v/>
      </c>
      <c r="D74" s="193"/>
      <c r="E74" s="194"/>
      <c r="F74" s="194"/>
      <c r="G74" s="194"/>
      <c r="H74" s="194"/>
      <c r="I74" s="194"/>
      <c r="J74" s="196"/>
      <c r="K74" s="483"/>
      <c r="L74" s="197"/>
      <c r="M74" s="195"/>
      <c r="N74" s="195"/>
      <c r="O74" s="195"/>
      <c r="P74" s="195"/>
      <c r="Q74" s="196"/>
      <c r="R74" s="194"/>
      <c r="S74" s="194"/>
      <c r="T74" s="194"/>
      <c r="U74" s="197"/>
      <c r="W74" s="148">
        <f t="shared" si="1"/>
        <v>0</v>
      </c>
      <c r="X74" s="144">
        <f t="shared" si="2"/>
        <v>0</v>
      </c>
      <c r="Y74" s="144">
        <f t="shared" si="3"/>
        <v>0</v>
      </c>
      <c r="Z74" s="149">
        <f t="shared" si="4"/>
        <v>0</v>
      </c>
      <c r="AB74" s="148">
        <f t="shared" si="5"/>
        <v>0</v>
      </c>
      <c r="AC74" s="144">
        <f t="shared" si="6"/>
        <v>0</v>
      </c>
      <c r="AD74" s="144">
        <f t="shared" si="7"/>
        <v>0</v>
      </c>
      <c r="AE74" s="149">
        <f t="shared" si="8"/>
        <v>0</v>
      </c>
    </row>
    <row r="75" spans="1:31" ht="15" customHeight="1" x14ac:dyDescent="0.25">
      <c r="A75" s="136" t="str">
        <f>IF(ISBLANK('M1'!A75),"",'M1'!A75)</f>
        <v/>
      </c>
      <c r="B75" s="139" t="str">
        <f>IF(ISBLANK('M1'!B75),"",'M1'!B75)</f>
        <v/>
      </c>
      <c r="C75" s="237" t="str">
        <f>IF(ISBLANK('M1'!Q75),"",'M1'!Q75)</f>
        <v/>
      </c>
      <c r="D75" s="193"/>
      <c r="E75" s="194"/>
      <c r="F75" s="194"/>
      <c r="G75" s="194"/>
      <c r="H75" s="194"/>
      <c r="I75" s="194"/>
      <c r="J75" s="196"/>
      <c r="K75" s="483"/>
      <c r="L75" s="197"/>
      <c r="M75" s="195"/>
      <c r="N75" s="195"/>
      <c r="O75" s="195"/>
      <c r="P75" s="195"/>
      <c r="Q75" s="196"/>
      <c r="R75" s="194"/>
      <c r="S75" s="194"/>
      <c r="T75" s="194"/>
      <c r="U75" s="197"/>
      <c r="W75" s="148">
        <f t="shared" si="1"/>
        <v>0</v>
      </c>
      <c r="X75" s="144">
        <f t="shared" si="2"/>
        <v>0</v>
      </c>
      <c r="Y75" s="144">
        <f t="shared" si="3"/>
        <v>0</v>
      </c>
      <c r="Z75" s="149">
        <f t="shared" si="4"/>
        <v>0</v>
      </c>
      <c r="AB75" s="148">
        <f t="shared" si="5"/>
        <v>0</v>
      </c>
      <c r="AC75" s="144">
        <f t="shared" si="6"/>
        <v>0</v>
      </c>
      <c r="AD75" s="144">
        <f t="shared" si="7"/>
        <v>0</v>
      </c>
      <c r="AE75" s="149">
        <f t="shared" si="8"/>
        <v>0</v>
      </c>
    </row>
    <row r="76" spans="1:31" ht="15" customHeight="1" x14ac:dyDescent="0.25">
      <c r="A76" s="136" t="str">
        <f>IF(ISBLANK('M1'!A76),"",'M1'!A76)</f>
        <v/>
      </c>
      <c r="B76" s="139" t="str">
        <f>IF(ISBLANK('M1'!B76),"",'M1'!B76)</f>
        <v/>
      </c>
      <c r="C76" s="237" t="str">
        <f>IF(ISBLANK('M1'!Q76),"",'M1'!Q76)</f>
        <v/>
      </c>
      <c r="D76" s="193"/>
      <c r="E76" s="194"/>
      <c r="F76" s="194"/>
      <c r="G76" s="194"/>
      <c r="H76" s="194"/>
      <c r="I76" s="194"/>
      <c r="J76" s="196"/>
      <c r="K76" s="483"/>
      <c r="L76" s="197"/>
      <c r="M76" s="195"/>
      <c r="N76" s="195"/>
      <c r="O76" s="195"/>
      <c r="P76" s="195"/>
      <c r="Q76" s="196"/>
      <c r="R76" s="194"/>
      <c r="S76" s="194"/>
      <c r="T76" s="194"/>
      <c r="U76" s="197"/>
      <c r="W76" s="148">
        <f t="shared" si="1"/>
        <v>0</v>
      </c>
      <c r="X76" s="144">
        <f t="shared" si="2"/>
        <v>0</v>
      </c>
      <c r="Y76" s="144">
        <f t="shared" si="3"/>
        <v>0</v>
      </c>
      <c r="Z76" s="149">
        <f t="shared" si="4"/>
        <v>0</v>
      </c>
      <c r="AB76" s="148">
        <f t="shared" si="5"/>
        <v>0</v>
      </c>
      <c r="AC76" s="144">
        <f t="shared" si="6"/>
        <v>0</v>
      </c>
      <c r="AD76" s="144">
        <f t="shared" si="7"/>
        <v>0</v>
      </c>
      <c r="AE76" s="149">
        <f t="shared" si="8"/>
        <v>0</v>
      </c>
    </row>
    <row r="77" spans="1:31" ht="15" customHeight="1" x14ac:dyDescent="0.25">
      <c r="A77" s="136" t="str">
        <f>IF(ISBLANK('M1'!A77),"",'M1'!A77)</f>
        <v/>
      </c>
      <c r="B77" s="139" t="str">
        <f>IF(ISBLANK('M1'!B77),"",'M1'!B77)</f>
        <v/>
      </c>
      <c r="C77" s="237" t="str">
        <f>IF(ISBLANK('M1'!Q77),"",'M1'!Q77)</f>
        <v/>
      </c>
      <c r="D77" s="193"/>
      <c r="E77" s="194"/>
      <c r="F77" s="194"/>
      <c r="G77" s="194"/>
      <c r="H77" s="194"/>
      <c r="I77" s="194"/>
      <c r="J77" s="196"/>
      <c r="K77" s="483"/>
      <c r="L77" s="197"/>
      <c r="M77" s="195"/>
      <c r="N77" s="195"/>
      <c r="O77" s="195"/>
      <c r="P77" s="195"/>
      <c r="Q77" s="196"/>
      <c r="R77" s="194"/>
      <c r="S77" s="194"/>
      <c r="T77" s="194"/>
      <c r="U77" s="197"/>
      <c r="W77" s="148">
        <f t="shared" si="1"/>
        <v>0</v>
      </c>
      <c r="X77" s="144">
        <f t="shared" si="2"/>
        <v>0</v>
      </c>
      <c r="Y77" s="144">
        <f t="shared" si="3"/>
        <v>0</v>
      </c>
      <c r="Z77" s="149">
        <f t="shared" si="4"/>
        <v>0</v>
      </c>
      <c r="AB77" s="148">
        <f t="shared" si="5"/>
        <v>0</v>
      </c>
      <c r="AC77" s="144">
        <f t="shared" si="6"/>
        <v>0</v>
      </c>
      <c r="AD77" s="144">
        <f t="shared" si="7"/>
        <v>0</v>
      </c>
      <c r="AE77" s="149">
        <f t="shared" si="8"/>
        <v>0</v>
      </c>
    </row>
    <row r="78" spans="1:31" ht="15" customHeight="1" x14ac:dyDescent="0.25">
      <c r="A78" s="136" t="str">
        <f>IF(ISBLANK('M1'!A78),"",'M1'!A78)</f>
        <v/>
      </c>
      <c r="B78" s="139" t="str">
        <f>IF(ISBLANK('M1'!B78),"",'M1'!B78)</f>
        <v/>
      </c>
      <c r="C78" s="237" t="str">
        <f>IF(ISBLANK('M1'!Q78),"",'M1'!Q78)</f>
        <v/>
      </c>
      <c r="D78" s="193"/>
      <c r="E78" s="194"/>
      <c r="F78" s="194"/>
      <c r="G78" s="194"/>
      <c r="H78" s="194"/>
      <c r="I78" s="194"/>
      <c r="J78" s="196"/>
      <c r="K78" s="483"/>
      <c r="L78" s="197"/>
      <c r="M78" s="195"/>
      <c r="N78" s="195"/>
      <c r="O78" s="195"/>
      <c r="P78" s="195"/>
      <c r="Q78" s="196"/>
      <c r="R78" s="194"/>
      <c r="S78" s="194"/>
      <c r="T78" s="194"/>
      <c r="U78" s="197"/>
      <c r="W78" s="148">
        <f t="shared" si="1"/>
        <v>0</v>
      </c>
      <c r="X78" s="144">
        <f t="shared" si="2"/>
        <v>0</v>
      </c>
      <c r="Y78" s="144">
        <f t="shared" si="3"/>
        <v>0</v>
      </c>
      <c r="Z78" s="149">
        <f t="shared" si="4"/>
        <v>0</v>
      </c>
      <c r="AB78" s="148">
        <f t="shared" si="5"/>
        <v>0</v>
      </c>
      <c r="AC78" s="144">
        <f t="shared" si="6"/>
        <v>0</v>
      </c>
      <c r="AD78" s="144">
        <f t="shared" si="7"/>
        <v>0</v>
      </c>
      <c r="AE78" s="149">
        <f t="shared" si="8"/>
        <v>0</v>
      </c>
    </row>
    <row r="79" spans="1:31" ht="15" customHeight="1" x14ac:dyDescent="0.25">
      <c r="A79" s="136" t="str">
        <f>IF(ISBLANK('M1'!A79),"",'M1'!A79)</f>
        <v/>
      </c>
      <c r="B79" s="139" t="str">
        <f>IF(ISBLANK('M1'!B79),"",'M1'!B79)</f>
        <v/>
      </c>
      <c r="C79" s="237" t="str">
        <f>IF(ISBLANK('M1'!Q79),"",'M1'!Q79)</f>
        <v/>
      </c>
      <c r="D79" s="193"/>
      <c r="E79" s="194"/>
      <c r="F79" s="194"/>
      <c r="G79" s="194"/>
      <c r="H79" s="194"/>
      <c r="I79" s="194"/>
      <c r="J79" s="196"/>
      <c r="K79" s="483"/>
      <c r="L79" s="197"/>
      <c r="M79" s="195"/>
      <c r="N79" s="195"/>
      <c r="O79" s="195"/>
      <c r="P79" s="195"/>
      <c r="Q79" s="196"/>
      <c r="R79" s="194"/>
      <c r="S79" s="194"/>
      <c r="T79" s="194"/>
      <c r="U79" s="197"/>
      <c r="W79" s="148">
        <f t="shared" si="1"/>
        <v>0</v>
      </c>
      <c r="X79" s="144">
        <f t="shared" si="2"/>
        <v>0</v>
      </c>
      <c r="Y79" s="144">
        <f t="shared" si="3"/>
        <v>0</v>
      </c>
      <c r="Z79" s="149">
        <f t="shared" si="4"/>
        <v>0</v>
      </c>
      <c r="AB79" s="148">
        <f t="shared" si="5"/>
        <v>0</v>
      </c>
      <c r="AC79" s="144">
        <f t="shared" si="6"/>
        <v>0</v>
      </c>
      <c r="AD79" s="144">
        <f t="shared" si="7"/>
        <v>0</v>
      </c>
      <c r="AE79" s="149">
        <f t="shared" si="8"/>
        <v>0</v>
      </c>
    </row>
    <row r="80" spans="1:31" ht="15" customHeight="1" x14ac:dyDescent="0.25">
      <c r="A80" s="136" t="str">
        <f>IF(ISBLANK('M1'!A80),"",'M1'!A80)</f>
        <v/>
      </c>
      <c r="B80" s="139" t="str">
        <f>IF(ISBLANK('M1'!B80),"",'M1'!B80)</f>
        <v/>
      </c>
      <c r="C80" s="237" t="str">
        <f>IF(ISBLANK('M1'!Q80),"",'M1'!Q80)</f>
        <v/>
      </c>
      <c r="D80" s="193"/>
      <c r="E80" s="194"/>
      <c r="F80" s="194"/>
      <c r="G80" s="194"/>
      <c r="H80" s="194"/>
      <c r="I80" s="194"/>
      <c r="J80" s="196"/>
      <c r="K80" s="483"/>
      <c r="L80" s="197"/>
      <c r="M80" s="195"/>
      <c r="N80" s="195"/>
      <c r="O80" s="195"/>
      <c r="P80" s="195"/>
      <c r="Q80" s="196"/>
      <c r="R80" s="194"/>
      <c r="S80" s="194"/>
      <c r="T80" s="194"/>
      <c r="U80" s="197"/>
      <c r="W80" s="148">
        <f t="shared" si="1"/>
        <v>0</v>
      </c>
      <c r="X80" s="144">
        <f t="shared" si="2"/>
        <v>0</v>
      </c>
      <c r="Y80" s="144">
        <f t="shared" si="3"/>
        <v>0</v>
      </c>
      <c r="Z80" s="149">
        <f t="shared" si="4"/>
        <v>0</v>
      </c>
      <c r="AB80" s="148">
        <f t="shared" si="5"/>
        <v>0</v>
      </c>
      <c r="AC80" s="144">
        <f t="shared" si="6"/>
        <v>0</v>
      </c>
      <c r="AD80" s="144">
        <f t="shared" si="7"/>
        <v>0</v>
      </c>
      <c r="AE80" s="149">
        <f t="shared" si="8"/>
        <v>0</v>
      </c>
    </row>
    <row r="81" spans="1:31" ht="15" customHeight="1" x14ac:dyDescent="0.25">
      <c r="A81" s="136" t="str">
        <f>IF(ISBLANK('M1'!A81),"",'M1'!A81)</f>
        <v/>
      </c>
      <c r="B81" s="139" t="str">
        <f>IF(ISBLANK('M1'!B81),"",'M1'!B81)</f>
        <v/>
      </c>
      <c r="C81" s="237" t="str">
        <f>IF(ISBLANK('M1'!Q81),"",'M1'!Q81)</f>
        <v/>
      </c>
      <c r="D81" s="193"/>
      <c r="E81" s="194"/>
      <c r="F81" s="194"/>
      <c r="G81" s="194"/>
      <c r="H81" s="194"/>
      <c r="I81" s="194"/>
      <c r="J81" s="196"/>
      <c r="K81" s="483"/>
      <c r="L81" s="197"/>
      <c r="M81" s="195"/>
      <c r="N81" s="195"/>
      <c r="O81" s="195"/>
      <c r="P81" s="195"/>
      <c r="Q81" s="196"/>
      <c r="R81" s="194"/>
      <c r="S81" s="194"/>
      <c r="T81" s="194"/>
      <c r="U81" s="197"/>
      <c r="W81" s="148">
        <f t="shared" si="1"/>
        <v>0</v>
      </c>
      <c r="X81" s="144">
        <f t="shared" si="2"/>
        <v>0</v>
      </c>
      <c r="Y81" s="144">
        <f t="shared" si="3"/>
        <v>0</v>
      </c>
      <c r="Z81" s="149">
        <f t="shared" si="4"/>
        <v>0</v>
      </c>
      <c r="AB81" s="148">
        <f t="shared" si="5"/>
        <v>0</v>
      </c>
      <c r="AC81" s="144">
        <f t="shared" si="6"/>
        <v>0</v>
      </c>
      <c r="AD81" s="144">
        <f t="shared" si="7"/>
        <v>0</v>
      </c>
      <c r="AE81" s="149">
        <f t="shared" si="8"/>
        <v>0</v>
      </c>
    </row>
    <row r="82" spans="1:31" ht="15" customHeight="1" x14ac:dyDescent="0.25">
      <c r="A82" s="136" t="str">
        <f>IF(ISBLANK('M1'!A82),"",'M1'!A82)</f>
        <v/>
      </c>
      <c r="B82" s="139" t="str">
        <f>IF(ISBLANK('M1'!B82),"",'M1'!B82)</f>
        <v/>
      </c>
      <c r="C82" s="237" t="str">
        <f>IF(ISBLANK('M1'!Q82),"",'M1'!Q82)</f>
        <v/>
      </c>
      <c r="D82" s="193"/>
      <c r="E82" s="194"/>
      <c r="F82" s="194"/>
      <c r="G82" s="194"/>
      <c r="H82" s="194"/>
      <c r="I82" s="194"/>
      <c r="J82" s="196"/>
      <c r="K82" s="483"/>
      <c r="L82" s="197"/>
      <c r="M82" s="195"/>
      <c r="N82" s="195"/>
      <c r="O82" s="195"/>
      <c r="P82" s="195"/>
      <c r="Q82" s="196"/>
      <c r="R82" s="194"/>
      <c r="S82" s="194"/>
      <c r="T82" s="194"/>
      <c r="U82" s="197"/>
      <c r="W82" s="148">
        <f t="shared" ref="W82:W145" si="9">SUM(D82:I82)</f>
        <v>0</v>
      </c>
      <c r="X82" s="144">
        <f t="shared" ref="X82:X145" si="10">SUM(J82:L82)</f>
        <v>0</v>
      </c>
      <c r="Y82" s="144">
        <f t="shared" ref="Y82:Y145" si="11">SUM(M82:P82)</f>
        <v>0</v>
      </c>
      <c r="Z82" s="149">
        <f t="shared" ref="Z82:Z145" si="12">SUM(Q82:U82)</f>
        <v>0</v>
      </c>
      <c r="AB82" s="148">
        <f t="shared" ref="AB82:AB145" si="13">IF(C82="",W82,C82-W82)</f>
        <v>0</v>
      </c>
      <c r="AC82" s="144">
        <f t="shared" ref="AC82:AC145" si="14">IF(C82="",X82,C82-X82)</f>
        <v>0</v>
      </c>
      <c r="AD82" s="144">
        <f t="shared" ref="AD82:AD145" si="15">IF(C82="",Y82,C82-Y82)</f>
        <v>0</v>
      </c>
      <c r="AE82" s="149">
        <f t="shared" ref="AE82:AE145" si="16">IF(C82="",Z82,C82-Z82)</f>
        <v>0</v>
      </c>
    </row>
    <row r="83" spans="1:31" ht="15" customHeight="1" x14ac:dyDescent="0.25">
      <c r="A83" s="136" t="str">
        <f>IF(ISBLANK('M1'!A83),"",'M1'!A83)</f>
        <v/>
      </c>
      <c r="B83" s="139" t="str">
        <f>IF(ISBLANK('M1'!B83),"",'M1'!B83)</f>
        <v/>
      </c>
      <c r="C83" s="237" t="str">
        <f>IF(ISBLANK('M1'!Q83),"",'M1'!Q83)</f>
        <v/>
      </c>
      <c r="D83" s="193"/>
      <c r="E83" s="194"/>
      <c r="F83" s="194"/>
      <c r="G83" s="194"/>
      <c r="H83" s="194"/>
      <c r="I83" s="194"/>
      <c r="J83" s="196"/>
      <c r="K83" s="483"/>
      <c r="L83" s="197"/>
      <c r="M83" s="195"/>
      <c r="N83" s="195"/>
      <c r="O83" s="195"/>
      <c r="P83" s="195"/>
      <c r="Q83" s="196"/>
      <c r="R83" s="194"/>
      <c r="S83" s="194"/>
      <c r="T83" s="194"/>
      <c r="U83" s="197"/>
      <c r="W83" s="148">
        <f t="shared" si="9"/>
        <v>0</v>
      </c>
      <c r="X83" s="144">
        <f t="shared" si="10"/>
        <v>0</v>
      </c>
      <c r="Y83" s="144">
        <f t="shared" si="11"/>
        <v>0</v>
      </c>
      <c r="Z83" s="149">
        <f t="shared" si="12"/>
        <v>0</v>
      </c>
      <c r="AB83" s="148">
        <f t="shared" si="13"/>
        <v>0</v>
      </c>
      <c r="AC83" s="144">
        <f t="shared" si="14"/>
        <v>0</v>
      </c>
      <c r="AD83" s="144">
        <f t="shared" si="15"/>
        <v>0</v>
      </c>
      <c r="AE83" s="149">
        <f t="shared" si="16"/>
        <v>0</v>
      </c>
    </row>
    <row r="84" spans="1:31" ht="15" customHeight="1" x14ac:dyDescent="0.25">
      <c r="A84" s="136" t="str">
        <f>IF(ISBLANK('M1'!A84),"",'M1'!A84)</f>
        <v/>
      </c>
      <c r="B84" s="139" t="str">
        <f>IF(ISBLANK('M1'!B84),"",'M1'!B84)</f>
        <v/>
      </c>
      <c r="C84" s="237" t="str">
        <f>IF(ISBLANK('M1'!Q84),"",'M1'!Q84)</f>
        <v/>
      </c>
      <c r="D84" s="193"/>
      <c r="E84" s="194"/>
      <c r="F84" s="194"/>
      <c r="G84" s="194"/>
      <c r="H84" s="194"/>
      <c r="I84" s="194"/>
      <c r="J84" s="196"/>
      <c r="K84" s="483"/>
      <c r="L84" s="197"/>
      <c r="M84" s="195"/>
      <c r="N84" s="195"/>
      <c r="O84" s="195"/>
      <c r="P84" s="195"/>
      <c r="Q84" s="196"/>
      <c r="R84" s="194"/>
      <c r="S84" s="194"/>
      <c r="T84" s="194"/>
      <c r="U84" s="197"/>
      <c r="W84" s="148">
        <f t="shared" si="9"/>
        <v>0</v>
      </c>
      <c r="X84" s="144">
        <f t="shared" si="10"/>
        <v>0</v>
      </c>
      <c r="Y84" s="144">
        <f t="shared" si="11"/>
        <v>0</v>
      </c>
      <c r="Z84" s="149">
        <f t="shared" si="12"/>
        <v>0</v>
      </c>
      <c r="AB84" s="148">
        <f t="shared" si="13"/>
        <v>0</v>
      </c>
      <c r="AC84" s="144">
        <f t="shared" si="14"/>
        <v>0</v>
      </c>
      <c r="AD84" s="144">
        <f t="shared" si="15"/>
        <v>0</v>
      </c>
      <c r="AE84" s="149">
        <f t="shared" si="16"/>
        <v>0</v>
      </c>
    </row>
    <row r="85" spans="1:31" ht="15" customHeight="1" x14ac:dyDescent="0.25">
      <c r="A85" s="136" t="str">
        <f>IF(ISBLANK('M1'!A85),"",'M1'!A85)</f>
        <v/>
      </c>
      <c r="B85" s="139" t="str">
        <f>IF(ISBLANK('M1'!B85),"",'M1'!B85)</f>
        <v/>
      </c>
      <c r="C85" s="237" t="str">
        <f>IF(ISBLANK('M1'!Q85),"",'M1'!Q85)</f>
        <v/>
      </c>
      <c r="D85" s="193"/>
      <c r="E85" s="194"/>
      <c r="F85" s="194"/>
      <c r="G85" s="194"/>
      <c r="H85" s="194"/>
      <c r="I85" s="194"/>
      <c r="J85" s="196"/>
      <c r="K85" s="483"/>
      <c r="L85" s="197"/>
      <c r="M85" s="195"/>
      <c r="N85" s="195"/>
      <c r="O85" s="195"/>
      <c r="P85" s="195"/>
      <c r="Q85" s="196"/>
      <c r="R85" s="194"/>
      <c r="S85" s="194"/>
      <c r="T85" s="194"/>
      <c r="U85" s="197"/>
      <c r="W85" s="148">
        <f t="shared" si="9"/>
        <v>0</v>
      </c>
      <c r="X85" s="144">
        <f t="shared" si="10"/>
        <v>0</v>
      </c>
      <c r="Y85" s="144">
        <f t="shared" si="11"/>
        <v>0</v>
      </c>
      <c r="Z85" s="149">
        <f t="shared" si="12"/>
        <v>0</v>
      </c>
      <c r="AB85" s="148">
        <f t="shared" si="13"/>
        <v>0</v>
      </c>
      <c r="AC85" s="144">
        <f t="shared" si="14"/>
        <v>0</v>
      </c>
      <c r="AD85" s="144">
        <f t="shared" si="15"/>
        <v>0</v>
      </c>
      <c r="AE85" s="149">
        <f t="shared" si="16"/>
        <v>0</v>
      </c>
    </row>
    <row r="86" spans="1:31" ht="15" customHeight="1" x14ac:dyDescent="0.25">
      <c r="A86" s="136" t="str">
        <f>IF(ISBLANK('M1'!A86),"",'M1'!A86)</f>
        <v/>
      </c>
      <c r="B86" s="139" t="str">
        <f>IF(ISBLANK('M1'!B86),"",'M1'!B86)</f>
        <v/>
      </c>
      <c r="C86" s="237" t="str">
        <f>IF(ISBLANK('M1'!Q86),"",'M1'!Q86)</f>
        <v/>
      </c>
      <c r="D86" s="193"/>
      <c r="E86" s="194"/>
      <c r="F86" s="194"/>
      <c r="G86" s="194"/>
      <c r="H86" s="194"/>
      <c r="I86" s="194"/>
      <c r="J86" s="196"/>
      <c r="K86" s="483"/>
      <c r="L86" s="197"/>
      <c r="M86" s="195"/>
      <c r="N86" s="195"/>
      <c r="O86" s="195"/>
      <c r="P86" s="195"/>
      <c r="Q86" s="196"/>
      <c r="R86" s="194"/>
      <c r="S86" s="194"/>
      <c r="T86" s="194"/>
      <c r="U86" s="197"/>
      <c r="W86" s="148">
        <f t="shared" si="9"/>
        <v>0</v>
      </c>
      <c r="X86" s="144">
        <f t="shared" si="10"/>
        <v>0</v>
      </c>
      <c r="Y86" s="144">
        <f t="shared" si="11"/>
        <v>0</v>
      </c>
      <c r="Z86" s="149">
        <f t="shared" si="12"/>
        <v>0</v>
      </c>
      <c r="AB86" s="148">
        <f t="shared" si="13"/>
        <v>0</v>
      </c>
      <c r="AC86" s="144">
        <f t="shared" si="14"/>
        <v>0</v>
      </c>
      <c r="AD86" s="144">
        <f t="shared" si="15"/>
        <v>0</v>
      </c>
      <c r="AE86" s="149">
        <f t="shared" si="16"/>
        <v>0</v>
      </c>
    </row>
    <row r="87" spans="1:31" ht="15" customHeight="1" x14ac:dyDescent="0.25">
      <c r="A87" s="136" t="str">
        <f>IF(ISBLANK('M1'!A87),"",'M1'!A87)</f>
        <v/>
      </c>
      <c r="B87" s="139" t="str">
        <f>IF(ISBLANK('M1'!B87),"",'M1'!B87)</f>
        <v/>
      </c>
      <c r="C87" s="237" t="str">
        <f>IF(ISBLANK('M1'!Q87),"",'M1'!Q87)</f>
        <v/>
      </c>
      <c r="D87" s="193"/>
      <c r="E87" s="194"/>
      <c r="F87" s="194"/>
      <c r="G87" s="194"/>
      <c r="H87" s="194"/>
      <c r="I87" s="194"/>
      <c r="J87" s="196"/>
      <c r="K87" s="483"/>
      <c r="L87" s="197"/>
      <c r="M87" s="195"/>
      <c r="N87" s="195"/>
      <c r="O87" s="195"/>
      <c r="P87" s="195"/>
      <c r="Q87" s="196"/>
      <c r="R87" s="194"/>
      <c r="S87" s="194"/>
      <c r="T87" s="194"/>
      <c r="U87" s="197"/>
      <c r="W87" s="148">
        <f t="shared" si="9"/>
        <v>0</v>
      </c>
      <c r="X87" s="144">
        <f t="shared" si="10"/>
        <v>0</v>
      </c>
      <c r="Y87" s="144">
        <f t="shared" si="11"/>
        <v>0</v>
      </c>
      <c r="Z87" s="149">
        <f t="shared" si="12"/>
        <v>0</v>
      </c>
      <c r="AB87" s="148">
        <f t="shared" si="13"/>
        <v>0</v>
      </c>
      <c r="AC87" s="144">
        <f t="shared" si="14"/>
        <v>0</v>
      </c>
      <c r="AD87" s="144">
        <f t="shared" si="15"/>
        <v>0</v>
      </c>
      <c r="AE87" s="149">
        <f t="shared" si="16"/>
        <v>0</v>
      </c>
    </row>
    <row r="88" spans="1:31" ht="15" customHeight="1" x14ac:dyDescent="0.25">
      <c r="A88" s="136" t="str">
        <f>IF(ISBLANK('M1'!A88),"",'M1'!A88)</f>
        <v/>
      </c>
      <c r="B88" s="139" t="str">
        <f>IF(ISBLANK('M1'!B88),"",'M1'!B88)</f>
        <v/>
      </c>
      <c r="C88" s="237" t="str">
        <f>IF(ISBLANK('M1'!Q88),"",'M1'!Q88)</f>
        <v/>
      </c>
      <c r="D88" s="193"/>
      <c r="E88" s="194"/>
      <c r="F88" s="194"/>
      <c r="G88" s="194"/>
      <c r="H88" s="194"/>
      <c r="I88" s="194"/>
      <c r="J88" s="196"/>
      <c r="K88" s="483"/>
      <c r="L88" s="197"/>
      <c r="M88" s="195"/>
      <c r="N88" s="195"/>
      <c r="O88" s="195"/>
      <c r="P88" s="195"/>
      <c r="Q88" s="196"/>
      <c r="R88" s="194"/>
      <c r="S88" s="194"/>
      <c r="T88" s="194"/>
      <c r="U88" s="197"/>
      <c r="W88" s="148">
        <f t="shared" si="9"/>
        <v>0</v>
      </c>
      <c r="X88" s="144">
        <f t="shared" si="10"/>
        <v>0</v>
      </c>
      <c r="Y88" s="144">
        <f t="shared" si="11"/>
        <v>0</v>
      </c>
      <c r="Z88" s="149">
        <f t="shared" si="12"/>
        <v>0</v>
      </c>
      <c r="AB88" s="148">
        <f t="shared" si="13"/>
        <v>0</v>
      </c>
      <c r="AC88" s="144">
        <f t="shared" si="14"/>
        <v>0</v>
      </c>
      <c r="AD88" s="144">
        <f t="shared" si="15"/>
        <v>0</v>
      </c>
      <c r="AE88" s="149">
        <f t="shared" si="16"/>
        <v>0</v>
      </c>
    </row>
    <row r="89" spans="1:31" ht="15" customHeight="1" x14ac:dyDescent="0.25">
      <c r="A89" s="136" t="str">
        <f>IF(ISBLANK('M1'!A89),"",'M1'!A89)</f>
        <v/>
      </c>
      <c r="B89" s="139" t="str">
        <f>IF(ISBLANK('M1'!B89),"",'M1'!B89)</f>
        <v/>
      </c>
      <c r="C89" s="237" t="str">
        <f>IF(ISBLANK('M1'!Q89),"",'M1'!Q89)</f>
        <v/>
      </c>
      <c r="D89" s="193"/>
      <c r="E89" s="194"/>
      <c r="F89" s="194"/>
      <c r="G89" s="194"/>
      <c r="H89" s="194"/>
      <c r="I89" s="194"/>
      <c r="J89" s="196"/>
      <c r="K89" s="483"/>
      <c r="L89" s="197"/>
      <c r="M89" s="195"/>
      <c r="N89" s="195"/>
      <c r="O89" s="195"/>
      <c r="P89" s="195"/>
      <c r="Q89" s="196"/>
      <c r="R89" s="194"/>
      <c r="S89" s="194"/>
      <c r="T89" s="194"/>
      <c r="U89" s="197"/>
      <c r="W89" s="148">
        <f t="shared" si="9"/>
        <v>0</v>
      </c>
      <c r="X89" s="144">
        <f t="shared" si="10"/>
        <v>0</v>
      </c>
      <c r="Y89" s="144">
        <f t="shared" si="11"/>
        <v>0</v>
      </c>
      <c r="Z89" s="149">
        <f t="shared" si="12"/>
        <v>0</v>
      </c>
      <c r="AB89" s="148">
        <f t="shared" si="13"/>
        <v>0</v>
      </c>
      <c r="AC89" s="144">
        <f t="shared" si="14"/>
        <v>0</v>
      </c>
      <c r="AD89" s="144">
        <f t="shared" si="15"/>
        <v>0</v>
      </c>
      <c r="AE89" s="149">
        <f t="shared" si="16"/>
        <v>0</v>
      </c>
    </row>
    <row r="90" spans="1:31" ht="15" customHeight="1" x14ac:dyDescent="0.25">
      <c r="A90" s="136" t="str">
        <f>IF(ISBLANK('M1'!A90),"",'M1'!A90)</f>
        <v/>
      </c>
      <c r="B90" s="139" t="str">
        <f>IF(ISBLANK('M1'!B90),"",'M1'!B90)</f>
        <v/>
      </c>
      <c r="C90" s="237" t="str">
        <f>IF(ISBLANK('M1'!Q90),"",'M1'!Q90)</f>
        <v/>
      </c>
      <c r="D90" s="193"/>
      <c r="E90" s="194"/>
      <c r="F90" s="194"/>
      <c r="G90" s="194"/>
      <c r="H90" s="194"/>
      <c r="I90" s="194"/>
      <c r="J90" s="196"/>
      <c r="K90" s="483"/>
      <c r="L90" s="197"/>
      <c r="M90" s="195"/>
      <c r="N90" s="195"/>
      <c r="O90" s="195"/>
      <c r="P90" s="195"/>
      <c r="Q90" s="196"/>
      <c r="R90" s="194"/>
      <c r="S90" s="194"/>
      <c r="T90" s="194"/>
      <c r="U90" s="197"/>
      <c r="W90" s="148">
        <f t="shared" si="9"/>
        <v>0</v>
      </c>
      <c r="X90" s="144">
        <f t="shared" si="10"/>
        <v>0</v>
      </c>
      <c r="Y90" s="144">
        <f t="shared" si="11"/>
        <v>0</v>
      </c>
      <c r="Z90" s="149">
        <f t="shared" si="12"/>
        <v>0</v>
      </c>
      <c r="AB90" s="148">
        <f t="shared" si="13"/>
        <v>0</v>
      </c>
      <c r="AC90" s="144">
        <f t="shared" si="14"/>
        <v>0</v>
      </c>
      <c r="AD90" s="144">
        <f t="shared" si="15"/>
        <v>0</v>
      </c>
      <c r="AE90" s="149">
        <f t="shared" si="16"/>
        <v>0</v>
      </c>
    </row>
    <row r="91" spans="1:31" ht="15" customHeight="1" x14ac:dyDescent="0.25">
      <c r="A91" s="136" t="str">
        <f>IF(ISBLANK('M1'!A91),"",'M1'!A91)</f>
        <v/>
      </c>
      <c r="B91" s="139" t="str">
        <f>IF(ISBLANK('M1'!B91),"",'M1'!B91)</f>
        <v/>
      </c>
      <c r="C91" s="237" t="str">
        <f>IF(ISBLANK('M1'!Q91),"",'M1'!Q91)</f>
        <v/>
      </c>
      <c r="D91" s="193"/>
      <c r="E91" s="194"/>
      <c r="F91" s="194"/>
      <c r="G91" s="194"/>
      <c r="H91" s="194"/>
      <c r="I91" s="194"/>
      <c r="J91" s="196"/>
      <c r="K91" s="483"/>
      <c r="L91" s="197"/>
      <c r="M91" s="195"/>
      <c r="N91" s="195"/>
      <c r="O91" s="195"/>
      <c r="P91" s="195"/>
      <c r="Q91" s="196"/>
      <c r="R91" s="194"/>
      <c r="S91" s="194"/>
      <c r="T91" s="194"/>
      <c r="U91" s="197"/>
      <c r="W91" s="148">
        <f t="shared" si="9"/>
        <v>0</v>
      </c>
      <c r="X91" s="144">
        <f t="shared" si="10"/>
        <v>0</v>
      </c>
      <c r="Y91" s="144">
        <f t="shared" si="11"/>
        <v>0</v>
      </c>
      <c r="Z91" s="149">
        <f t="shared" si="12"/>
        <v>0</v>
      </c>
      <c r="AB91" s="148">
        <f t="shared" si="13"/>
        <v>0</v>
      </c>
      <c r="AC91" s="144">
        <f t="shared" si="14"/>
        <v>0</v>
      </c>
      <c r="AD91" s="144">
        <f t="shared" si="15"/>
        <v>0</v>
      </c>
      <c r="AE91" s="149">
        <f t="shared" si="16"/>
        <v>0</v>
      </c>
    </row>
    <row r="92" spans="1:31" ht="15" customHeight="1" x14ac:dyDescent="0.25">
      <c r="A92" s="136" t="str">
        <f>IF(ISBLANK('M1'!A92),"",'M1'!A92)</f>
        <v/>
      </c>
      <c r="B92" s="139" t="str">
        <f>IF(ISBLANK('M1'!B92),"",'M1'!B92)</f>
        <v/>
      </c>
      <c r="C92" s="237" t="str">
        <f>IF(ISBLANK('M1'!Q92),"",'M1'!Q92)</f>
        <v/>
      </c>
      <c r="D92" s="193"/>
      <c r="E92" s="194"/>
      <c r="F92" s="194"/>
      <c r="G92" s="194"/>
      <c r="H92" s="194"/>
      <c r="I92" s="194"/>
      <c r="J92" s="196"/>
      <c r="K92" s="483"/>
      <c r="L92" s="197"/>
      <c r="M92" s="195"/>
      <c r="N92" s="195"/>
      <c r="O92" s="195"/>
      <c r="P92" s="195"/>
      <c r="Q92" s="196"/>
      <c r="R92" s="194"/>
      <c r="S92" s="194"/>
      <c r="T92" s="194"/>
      <c r="U92" s="197"/>
      <c r="W92" s="148">
        <f t="shared" si="9"/>
        <v>0</v>
      </c>
      <c r="X92" s="144">
        <f t="shared" si="10"/>
        <v>0</v>
      </c>
      <c r="Y92" s="144">
        <f t="shared" si="11"/>
        <v>0</v>
      </c>
      <c r="Z92" s="149">
        <f t="shared" si="12"/>
        <v>0</v>
      </c>
      <c r="AB92" s="148">
        <f t="shared" si="13"/>
        <v>0</v>
      </c>
      <c r="AC92" s="144">
        <f t="shared" si="14"/>
        <v>0</v>
      </c>
      <c r="AD92" s="144">
        <f t="shared" si="15"/>
        <v>0</v>
      </c>
      <c r="AE92" s="149">
        <f t="shared" si="16"/>
        <v>0</v>
      </c>
    </row>
    <row r="93" spans="1:31" ht="15" customHeight="1" x14ac:dyDescent="0.25">
      <c r="A93" s="136" t="str">
        <f>IF(ISBLANK('M1'!A93),"",'M1'!A93)</f>
        <v/>
      </c>
      <c r="B93" s="139" t="str">
        <f>IF(ISBLANK('M1'!B93),"",'M1'!B93)</f>
        <v/>
      </c>
      <c r="C93" s="237" t="str">
        <f>IF(ISBLANK('M1'!Q93),"",'M1'!Q93)</f>
        <v/>
      </c>
      <c r="D93" s="193"/>
      <c r="E93" s="194"/>
      <c r="F93" s="194"/>
      <c r="G93" s="194"/>
      <c r="H93" s="194"/>
      <c r="I93" s="194"/>
      <c r="J93" s="196"/>
      <c r="K93" s="483"/>
      <c r="L93" s="197"/>
      <c r="M93" s="195"/>
      <c r="N93" s="195"/>
      <c r="O93" s="195"/>
      <c r="P93" s="195"/>
      <c r="Q93" s="196"/>
      <c r="R93" s="194"/>
      <c r="S93" s="194"/>
      <c r="T93" s="194"/>
      <c r="U93" s="197"/>
      <c r="W93" s="148">
        <f t="shared" si="9"/>
        <v>0</v>
      </c>
      <c r="X93" s="144">
        <f t="shared" si="10"/>
        <v>0</v>
      </c>
      <c r="Y93" s="144">
        <f t="shared" si="11"/>
        <v>0</v>
      </c>
      <c r="Z93" s="149">
        <f t="shared" si="12"/>
        <v>0</v>
      </c>
      <c r="AB93" s="148">
        <f t="shared" si="13"/>
        <v>0</v>
      </c>
      <c r="AC93" s="144">
        <f t="shared" si="14"/>
        <v>0</v>
      </c>
      <c r="AD93" s="144">
        <f t="shared" si="15"/>
        <v>0</v>
      </c>
      <c r="AE93" s="149">
        <f t="shared" si="16"/>
        <v>0</v>
      </c>
    </row>
    <row r="94" spans="1:31" ht="15" customHeight="1" x14ac:dyDescent="0.25">
      <c r="A94" s="136" t="str">
        <f>IF(ISBLANK('M1'!A94),"",'M1'!A94)</f>
        <v/>
      </c>
      <c r="B94" s="139" t="str">
        <f>IF(ISBLANK('M1'!B94),"",'M1'!B94)</f>
        <v/>
      </c>
      <c r="C94" s="237" t="str">
        <f>IF(ISBLANK('M1'!Q94),"",'M1'!Q94)</f>
        <v/>
      </c>
      <c r="D94" s="193"/>
      <c r="E94" s="194"/>
      <c r="F94" s="194"/>
      <c r="G94" s="194"/>
      <c r="H94" s="194"/>
      <c r="I94" s="194"/>
      <c r="J94" s="196"/>
      <c r="K94" s="483"/>
      <c r="L94" s="197"/>
      <c r="M94" s="195"/>
      <c r="N94" s="195"/>
      <c r="O94" s="195"/>
      <c r="P94" s="195"/>
      <c r="Q94" s="196"/>
      <c r="R94" s="194"/>
      <c r="S94" s="194"/>
      <c r="T94" s="194"/>
      <c r="U94" s="197"/>
      <c r="W94" s="148">
        <f t="shared" si="9"/>
        <v>0</v>
      </c>
      <c r="X94" s="144">
        <f t="shared" si="10"/>
        <v>0</v>
      </c>
      <c r="Y94" s="144">
        <f t="shared" si="11"/>
        <v>0</v>
      </c>
      <c r="Z94" s="149">
        <f t="shared" si="12"/>
        <v>0</v>
      </c>
      <c r="AB94" s="148">
        <f t="shared" si="13"/>
        <v>0</v>
      </c>
      <c r="AC94" s="144">
        <f t="shared" si="14"/>
        <v>0</v>
      </c>
      <c r="AD94" s="144">
        <f t="shared" si="15"/>
        <v>0</v>
      </c>
      <c r="AE94" s="149">
        <f t="shared" si="16"/>
        <v>0</v>
      </c>
    </row>
    <row r="95" spans="1:31" ht="15" customHeight="1" x14ac:dyDescent="0.25">
      <c r="A95" s="136" t="str">
        <f>IF(ISBLANK('M1'!A95),"",'M1'!A95)</f>
        <v/>
      </c>
      <c r="B95" s="139" t="str">
        <f>IF(ISBLANK('M1'!B95),"",'M1'!B95)</f>
        <v/>
      </c>
      <c r="C95" s="237" t="str">
        <f>IF(ISBLANK('M1'!Q95),"",'M1'!Q95)</f>
        <v/>
      </c>
      <c r="D95" s="193"/>
      <c r="E95" s="194"/>
      <c r="F95" s="194"/>
      <c r="G95" s="194"/>
      <c r="H95" s="194"/>
      <c r="I95" s="194"/>
      <c r="J95" s="196"/>
      <c r="K95" s="483"/>
      <c r="L95" s="197"/>
      <c r="M95" s="195"/>
      <c r="N95" s="195"/>
      <c r="O95" s="195"/>
      <c r="P95" s="195"/>
      <c r="Q95" s="196"/>
      <c r="R95" s="194"/>
      <c r="S95" s="194"/>
      <c r="T95" s="194"/>
      <c r="U95" s="197"/>
      <c r="W95" s="148">
        <f t="shared" si="9"/>
        <v>0</v>
      </c>
      <c r="X95" s="144">
        <f t="shared" si="10"/>
        <v>0</v>
      </c>
      <c r="Y95" s="144">
        <f t="shared" si="11"/>
        <v>0</v>
      </c>
      <c r="Z95" s="149">
        <f t="shared" si="12"/>
        <v>0</v>
      </c>
      <c r="AB95" s="148">
        <f t="shared" si="13"/>
        <v>0</v>
      </c>
      <c r="AC95" s="144">
        <f t="shared" si="14"/>
        <v>0</v>
      </c>
      <c r="AD95" s="144">
        <f t="shared" si="15"/>
        <v>0</v>
      </c>
      <c r="AE95" s="149">
        <f t="shared" si="16"/>
        <v>0</v>
      </c>
    </row>
    <row r="96" spans="1:31" ht="15" customHeight="1" x14ac:dyDescent="0.25">
      <c r="A96" s="136" t="str">
        <f>IF(ISBLANK('M1'!A96),"",'M1'!A96)</f>
        <v/>
      </c>
      <c r="B96" s="139" t="str">
        <f>IF(ISBLANK('M1'!B96),"",'M1'!B96)</f>
        <v/>
      </c>
      <c r="C96" s="237" t="str">
        <f>IF(ISBLANK('M1'!Q96),"",'M1'!Q96)</f>
        <v/>
      </c>
      <c r="D96" s="193"/>
      <c r="E96" s="194"/>
      <c r="F96" s="194"/>
      <c r="G96" s="194"/>
      <c r="H96" s="194"/>
      <c r="I96" s="194"/>
      <c r="J96" s="196"/>
      <c r="K96" s="483"/>
      <c r="L96" s="197"/>
      <c r="M96" s="195"/>
      <c r="N96" s="195"/>
      <c r="O96" s="195"/>
      <c r="P96" s="195"/>
      <c r="Q96" s="196"/>
      <c r="R96" s="194"/>
      <c r="S96" s="194"/>
      <c r="T96" s="194"/>
      <c r="U96" s="197"/>
      <c r="W96" s="148">
        <f t="shared" si="9"/>
        <v>0</v>
      </c>
      <c r="X96" s="144">
        <f t="shared" si="10"/>
        <v>0</v>
      </c>
      <c r="Y96" s="144">
        <f t="shared" si="11"/>
        <v>0</v>
      </c>
      <c r="Z96" s="149">
        <f t="shared" si="12"/>
        <v>0</v>
      </c>
      <c r="AB96" s="148">
        <f t="shared" si="13"/>
        <v>0</v>
      </c>
      <c r="AC96" s="144">
        <f t="shared" si="14"/>
        <v>0</v>
      </c>
      <c r="AD96" s="144">
        <f t="shared" si="15"/>
        <v>0</v>
      </c>
      <c r="AE96" s="149">
        <f t="shared" si="16"/>
        <v>0</v>
      </c>
    </row>
    <row r="97" spans="1:31" ht="15" customHeight="1" x14ac:dyDescent="0.25">
      <c r="A97" s="136" t="str">
        <f>IF(ISBLANK('M1'!A97),"",'M1'!A97)</f>
        <v/>
      </c>
      <c r="B97" s="139" t="str">
        <f>IF(ISBLANK('M1'!B97),"",'M1'!B97)</f>
        <v/>
      </c>
      <c r="C97" s="237" t="str">
        <f>IF(ISBLANK('M1'!Q97),"",'M1'!Q97)</f>
        <v/>
      </c>
      <c r="D97" s="193"/>
      <c r="E97" s="194"/>
      <c r="F97" s="194"/>
      <c r="G97" s="194"/>
      <c r="H97" s="194"/>
      <c r="I97" s="194"/>
      <c r="J97" s="196"/>
      <c r="K97" s="483"/>
      <c r="L97" s="197"/>
      <c r="M97" s="195"/>
      <c r="N97" s="195"/>
      <c r="O97" s="195"/>
      <c r="P97" s="195"/>
      <c r="Q97" s="196"/>
      <c r="R97" s="194"/>
      <c r="S97" s="194"/>
      <c r="T97" s="194"/>
      <c r="U97" s="197"/>
      <c r="W97" s="148">
        <f t="shared" si="9"/>
        <v>0</v>
      </c>
      <c r="X97" s="144">
        <f t="shared" si="10"/>
        <v>0</v>
      </c>
      <c r="Y97" s="144">
        <f t="shared" si="11"/>
        <v>0</v>
      </c>
      <c r="Z97" s="149">
        <f t="shared" si="12"/>
        <v>0</v>
      </c>
      <c r="AB97" s="148">
        <f t="shared" si="13"/>
        <v>0</v>
      </c>
      <c r="AC97" s="144">
        <f t="shared" si="14"/>
        <v>0</v>
      </c>
      <c r="AD97" s="144">
        <f t="shared" si="15"/>
        <v>0</v>
      </c>
      <c r="AE97" s="149">
        <f t="shared" si="16"/>
        <v>0</v>
      </c>
    </row>
    <row r="98" spans="1:31" ht="15" customHeight="1" x14ac:dyDescent="0.25">
      <c r="A98" s="136" t="str">
        <f>IF(ISBLANK('M1'!A98),"",'M1'!A98)</f>
        <v/>
      </c>
      <c r="B98" s="139" t="str">
        <f>IF(ISBLANK('M1'!B98),"",'M1'!B98)</f>
        <v/>
      </c>
      <c r="C98" s="237" t="str">
        <f>IF(ISBLANK('M1'!Q98),"",'M1'!Q98)</f>
        <v/>
      </c>
      <c r="D98" s="193"/>
      <c r="E98" s="194"/>
      <c r="F98" s="194"/>
      <c r="G98" s="194"/>
      <c r="H98" s="194"/>
      <c r="I98" s="194"/>
      <c r="J98" s="196"/>
      <c r="K98" s="483"/>
      <c r="L98" s="197"/>
      <c r="M98" s="195"/>
      <c r="N98" s="195"/>
      <c r="O98" s="195"/>
      <c r="P98" s="195"/>
      <c r="Q98" s="196"/>
      <c r="R98" s="194"/>
      <c r="S98" s="194"/>
      <c r="T98" s="194"/>
      <c r="U98" s="197"/>
      <c r="W98" s="148">
        <f t="shared" si="9"/>
        <v>0</v>
      </c>
      <c r="X98" s="144">
        <f t="shared" si="10"/>
        <v>0</v>
      </c>
      <c r="Y98" s="144">
        <f t="shared" si="11"/>
        <v>0</v>
      </c>
      <c r="Z98" s="149">
        <f t="shared" si="12"/>
        <v>0</v>
      </c>
      <c r="AB98" s="148">
        <f t="shared" si="13"/>
        <v>0</v>
      </c>
      <c r="AC98" s="144">
        <f t="shared" si="14"/>
        <v>0</v>
      </c>
      <c r="AD98" s="144">
        <f t="shared" si="15"/>
        <v>0</v>
      </c>
      <c r="AE98" s="149">
        <f t="shared" si="16"/>
        <v>0</v>
      </c>
    </row>
    <row r="99" spans="1:31" ht="15" customHeight="1" x14ac:dyDescent="0.25">
      <c r="A99" s="136" t="str">
        <f>IF(ISBLANK('M1'!A99),"",'M1'!A99)</f>
        <v/>
      </c>
      <c r="B99" s="139" t="str">
        <f>IF(ISBLANK('M1'!B99),"",'M1'!B99)</f>
        <v/>
      </c>
      <c r="C99" s="237" t="str">
        <f>IF(ISBLANK('M1'!Q99),"",'M1'!Q99)</f>
        <v/>
      </c>
      <c r="D99" s="193"/>
      <c r="E99" s="194"/>
      <c r="F99" s="194"/>
      <c r="G99" s="194"/>
      <c r="H99" s="194"/>
      <c r="I99" s="194"/>
      <c r="J99" s="196"/>
      <c r="K99" s="483"/>
      <c r="L99" s="197"/>
      <c r="M99" s="195"/>
      <c r="N99" s="195"/>
      <c r="O99" s="195"/>
      <c r="P99" s="195"/>
      <c r="Q99" s="196"/>
      <c r="R99" s="194"/>
      <c r="S99" s="194"/>
      <c r="T99" s="194"/>
      <c r="U99" s="197"/>
      <c r="W99" s="148">
        <f t="shared" si="9"/>
        <v>0</v>
      </c>
      <c r="X99" s="144">
        <f t="shared" si="10"/>
        <v>0</v>
      </c>
      <c r="Y99" s="144">
        <f t="shared" si="11"/>
        <v>0</v>
      </c>
      <c r="Z99" s="149">
        <f t="shared" si="12"/>
        <v>0</v>
      </c>
      <c r="AB99" s="148">
        <f t="shared" si="13"/>
        <v>0</v>
      </c>
      <c r="AC99" s="144">
        <f t="shared" si="14"/>
        <v>0</v>
      </c>
      <c r="AD99" s="144">
        <f t="shared" si="15"/>
        <v>0</v>
      </c>
      <c r="AE99" s="149">
        <f t="shared" si="16"/>
        <v>0</v>
      </c>
    </row>
    <row r="100" spans="1:31" ht="15" customHeight="1" x14ac:dyDescent="0.25">
      <c r="A100" s="136" t="str">
        <f>IF(ISBLANK('M1'!A100),"",'M1'!A100)</f>
        <v/>
      </c>
      <c r="B100" s="139" t="str">
        <f>IF(ISBLANK('M1'!B100),"",'M1'!B100)</f>
        <v/>
      </c>
      <c r="C100" s="237" t="str">
        <f>IF(ISBLANK('M1'!Q100),"",'M1'!Q100)</f>
        <v/>
      </c>
      <c r="D100" s="193"/>
      <c r="E100" s="194"/>
      <c r="F100" s="194"/>
      <c r="G100" s="194"/>
      <c r="H100" s="194"/>
      <c r="I100" s="194"/>
      <c r="J100" s="196"/>
      <c r="K100" s="483"/>
      <c r="L100" s="197"/>
      <c r="M100" s="195"/>
      <c r="N100" s="195"/>
      <c r="O100" s="195"/>
      <c r="P100" s="195"/>
      <c r="Q100" s="196"/>
      <c r="R100" s="194"/>
      <c r="S100" s="194"/>
      <c r="T100" s="194"/>
      <c r="U100" s="197"/>
      <c r="W100" s="148">
        <f t="shared" si="9"/>
        <v>0</v>
      </c>
      <c r="X100" s="144">
        <f t="shared" si="10"/>
        <v>0</v>
      </c>
      <c r="Y100" s="144">
        <f t="shared" si="11"/>
        <v>0</v>
      </c>
      <c r="Z100" s="149">
        <f t="shared" si="12"/>
        <v>0</v>
      </c>
      <c r="AB100" s="148">
        <f t="shared" si="13"/>
        <v>0</v>
      </c>
      <c r="AC100" s="144">
        <f t="shared" si="14"/>
        <v>0</v>
      </c>
      <c r="AD100" s="144">
        <f t="shared" si="15"/>
        <v>0</v>
      </c>
      <c r="AE100" s="149">
        <f t="shared" si="16"/>
        <v>0</v>
      </c>
    </row>
    <row r="101" spans="1:31" ht="15" customHeight="1" x14ac:dyDescent="0.25">
      <c r="A101" s="136" t="str">
        <f>IF(ISBLANK('M1'!A101),"",'M1'!A101)</f>
        <v/>
      </c>
      <c r="B101" s="139" t="str">
        <f>IF(ISBLANK('M1'!B101),"",'M1'!B101)</f>
        <v/>
      </c>
      <c r="C101" s="237" t="str">
        <f>IF(ISBLANK('M1'!Q101),"",'M1'!Q101)</f>
        <v/>
      </c>
      <c r="D101" s="193"/>
      <c r="E101" s="194"/>
      <c r="F101" s="194"/>
      <c r="G101" s="194"/>
      <c r="H101" s="194"/>
      <c r="I101" s="194"/>
      <c r="J101" s="196"/>
      <c r="K101" s="483"/>
      <c r="L101" s="197"/>
      <c r="M101" s="195"/>
      <c r="N101" s="195"/>
      <c r="O101" s="195"/>
      <c r="P101" s="195"/>
      <c r="Q101" s="196"/>
      <c r="R101" s="194"/>
      <c r="S101" s="194"/>
      <c r="T101" s="194"/>
      <c r="U101" s="197"/>
      <c r="W101" s="148">
        <f t="shared" si="9"/>
        <v>0</v>
      </c>
      <c r="X101" s="144">
        <f t="shared" si="10"/>
        <v>0</v>
      </c>
      <c r="Y101" s="144">
        <f t="shared" si="11"/>
        <v>0</v>
      </c>
      <c r="Z101" s="149">
        <f t="shared" si="12"/>
        <v>0</v>
      </c>
      <c r="AB101" s="148">
        <f t="shared" si="13"/>
        <v>0</v>
      </c>
      <c r="AC101" s="144">
        <f t="shared" si="14"/>
        <v>0</v>
      </c>
      <c r="AD101" s="144">
        <f t="shared" si="15"/>
        <v>0</v>
      </c>
      <c r="AE101" s="149">
        <f t="shared" si="16"/>
        <v>0</v>
      </c>
    </row>
    <row r="102" spans="1:31" ht="15" customHeight="1" x14ac:dyDescent="0.25">
      <c r="A102" s="136" t="str">
        <f>IF(ISBLANK('M1'!A102),"",'M1'!A102)</f>
        <v/>
      </c>
      <c r="B102" s="139" t="str">
        <f>IF(ISBLANK('M1'!B102),"",'M1'!B102)</f>
        <v/>
      </c>
      <c r="C102" s="237" t="str">
        <f>IF(ISBLANK('M1'!Q102),"",'M1'!Q102)</f>
        <v/>
      </c>
      <c r="D102" s="193"/>
      <c r="E102" s="194"/>
      <c r="F102" s="194"/>
      <c r="G102" s="194"/>
      <c r="H102" s="194"/>
      <c r="I102" s="194"/>
      <c r="J102" s="196"/>
      <c r="K102" s="483"/>
      <c r="L102" s="197"/>
      <c r="M102" s="195"/>
      <c r="N102" s="195"/>
      <c r="O102" s="195"/>
      <c r="P102" s="195"/>
      <c r="Q102" s="196"/>
      <c r="R102" s="194"/>
      <c r="S102" s="194"/>
      <c r="T102" s="194"/>
      <c r="U102" s="197"/>
      <c r="W102" s="148">
        <f t="shared" si="9"/>
        <v>0</v>
      </c>
      <c r="X102" s="144">
        <f t="shared" si="10"/>
        <v>0</v>
      </c>
      <c r="Y102" s="144">
        <f t="shared" si="11"/>
        <v>0</v>
      </c>
      <c r="Z102" s="149">
        <f t="shared" si="12"/>
        <v>0</v>
      </c>
      <c r="AB102" s="148">
        <f t="shared" si="13"/>
        <v>0</v>
      </c>
      <c r="AC102" s="144">
        <f t="shared" si="14"/>
        <v>0</v>
      </c>
      <c r="AD102" s="144">
        <f t="shared" si="15"/>
        <v>0</v>
      </c>
      <c r="AE102" s="149">
        <f t="shared" si="16"/>
        <v>0</v>
      </c>
    </row>
    <row r="103" spans="1:31" ht="15" customHeight="1" x14ac:dyDescent="0.25">
      <c r="A103" s="136" t="str">
        <f>IF(ISBLANK('M1'!A103),"",'M1'!A103)</f>
        <v/>
      </c>
      <c r="B103" s="139" t="str">
        <f>IF(ISBLANK('M1'!B103),"",'M1'!B103)</f>
        <v/>
      </c>
      <c r="C103" s="237" t="str">
        <f>IF(ISBLANK('M1'!Q103),"",'M1'!Q103)</f>
        <v/>
      </c>
      <c r="D103" s="193"/>
      <c r="E103" s="194"/>
      <c r="F103" s="194"/>
      <c r="G103" s="194"/>
      <c r="H103" s="194"/>
      <c r="I103" s="194"/>
      <c r="J103" s="196"/>
      <c r="K103" s="483"/>
      <c r="L103" s="197"/>
      <c r="M103" s="195"/>
      <c r="N103" s="195"/>
      <c r="O103" s="195"/>
      <c r="P103" s="195"/>
      <c r="Q103" s="196"/>
      <c r="R103" s="194"/>
      <c r="S103" s="194"/>
      <c r="T103" s="194"/>
      <c r="U103" s="197"/>
      <c r="W103" s="148">
        <f t="shared" si="9"/>
        <v>0</v>
      </c>
      <c r="X103" s="144">
        <f t="shared" si="10"/>
        <v>0</v>
      </c>
      <c r="Y103" s="144">
        <f t="shared" si="11"/>
        <v>0</v>
      </c>
      <c r="Z103" s="149">
        <f t="shared" si="12"/>
        <v>0</v>
      </c>
      <c r="AB103" s="148">
        <f t="shared" si="13"/>
        <v>0</v>
      </c>
      <c r="AC103" s="144">
        <f t="shared" si="14"/>
        <v>0</v>
      </c>
      <c r="AD103" s="144">
        <f t="shared" si="15"/>
        <v>0</v>
      </c>
      <c r="AE103" s="149">
        <f t="shared" si="16"/>
        <v>0</v>
      </c>
    </row>
    <row r="104" spans="1:31" ht="15" customHeight="1" x14ac:dyDescent="0.25">
      <c r="A104" s="136" t="str">
        <f>IF(ISBLANK('M1'!A104),"",'M1'!A104)</f>
        <v/>
      </c>
      <c r="B104" s="139" t="str">
        <f>IF(ISBLANK('M1'!B104),"",'M1'!B104)</f>
        <v/>
      </c>
      <c r="C104" s="237" t="str">
        <f>IF(ISBLANK('M1'!Q104),"",'M1'!Q104)</f>
        <v/>
      </c>
      <c r="D104" s="193"/>
      <c r="E104" s="194"/>
      <c r="F104" s="194"/>
      <c r="G104" s="194"/>
      <c r="H104" s="194"/>
      <c r="I104" s="194"/>
      <c r="J104" s="196"/>
      <c r="K104" s="483"/>
      <c r="L104" s="197"/>
      <c r="M104" s="195"/>
      <c r="N104" s="195"/>
      <c r="O104" s="195"/>
      <c r="P104" s="195"/>
      <c r="Q104" s="196"/>
      <c r="R104" s="194"/>
      <c r="S104" s="194"/>
      <c r="T104" s="194"/>
      <c r="U104" s="197"/>
      <c r="W104" s="148">
        <f t="shared" si="9"/>
        <v>0</v>
      </c>
      <c r="X104" s="144">
        <f t="shared" si="10"/>
        <v>0</v>
      </c>
      <c r="Y104" s="144">
        <f t="shared" si="11"/>
        <v>0</v>
      </c>
      <c r="Z104" s="149">
        <f t="shared" si="12"/>
        <v>0</v>
      </c>
      <c r="AB104" s="148">
        <f t="shared" si="13"/>
        <v>0</v>
      </c>
      <c r="AC104" s="144">
        <f t="shared" si="14"/>
        <v>0</v>
      </c>
      <c r="AD104" s="144">
        <f t="shared" si="15"/>
        <v>0</v>
      </c>
      <c r="AE104" s="149">
        <f t="shared" si="16"/>
        <v>0</v>
      </c>
    </row>
    <row r="105" spans="1:31" ht="15" customHeight="1" x14ac:dyDescent="0.25">
      <c r="A105" s="136" t="str">
        <f>IF(ISBLANK('M1'!A105),"",'M1'!A105)</f>
        <v/>
      </c>
      <c r="B105" s="139" t="str">
        <f>IF(ISBLANK('M1'!B105),"",'M1'!B105)</f>
        <v/>
      </c>
      <c r="C105" s="237" t="str">
        <f>IF(ISBLANK('M1'!Q105),"",'M1'!Q105)</f>
        <v/>
      </c>
      <c r="D105" s="193"/>
      <c r="E105" s="194"/>
      <c r="F105" s="194"/>
      <c r="G105" s="194"/>
      <c r="H105" s="194"/>
      <c r="I105" s="194"/>
      <c r="J105" s="196"/>
      <c r="K105" s="483"/>
      <c r="L105" s="197"/>
      <c r="M105" s="195"/>
      <c r="N105" s="195"/>
      <c r="O105" s="195"/>
      <c r="P105" s="195"/>
      <c r="Q105" s="196"/>
      <c r="R105" s="194"/>
      <c r="S105" s="194"/>
      <c r="T105" s="194"/>
      <c r="U105" s="197"/>
      <c r="W105" s="148">
        <f t="shared" si="9"/>
        <v>0</v>
      </c>
      <c r="X105" s="144">
        <f t="shared" si="10"/>
        <v>0</v>
      </c>
      <c r="Y105" s="144">
        <f t="shared" si="11"/>
        <v>0</v>
      </c>
      <c r="Z105" s="149">
        <f t="shared" si="12"/>
        <v>0</v>
      </c>
      <c r="AB105" s="148">
        <f t="shared" si="13"/>
        <v>0</v>
      </c>
      <c r="AC105" s="144">
        <f t="shared" si="14"/>
        <v>0</v>
      </c>
      <c r="AD105" s="144">
        <f t="shared" si="15"/>
        <v>0</v>
      </c>
      <c r="AE105" s="149">
        <f t="shared" si="16"/>
        <v>0</v>
      </c>
    </row>
    <row r="106" spans="1:31" ht="15" customHeight="1" x14ac:dyDescent="0.25">
      <c r="A106" s="136" t="str">
        <f>IF(ISBLANK('M1'!A106),"",'M1'!A106)</f>
        <v/>
      </c>
      <c r="B106" s="139" t="str">
        <f>IF(ISBLANK('M1'!B106),"",'M1'!B106)</f>
        <v/>
      </c>
      <c r="C106" s="237" t="str">
        <f>IF(ISBLANK('M1'!Q106),"",'M1'!Q106)</f>
        <v/>
      </c>
      <c r="D106" s="193"/>
      <c r="E106" s="194"/>
      <c r="F106" s="194"/>
      <c r="G106" s="194"/>
      <c r="H106" s="194"/>
      <c r="I106" s="194"/>
      <c r="J106" s="196"/>
      <c r="K106" s="483"/>
      <c r="L106" s="197"/>
      <c r="M106" s="195"/>
      <c r="N106" s="195"/>
      <c r="O106" s="195"/>
      <c r="P106" s="195"/>
      <c r="Q106" s="196"/>
      <c r="R106" s="194"/>
      <c r="S106" s="194"/>
      <c r="T106" s="194"/>
      <c r="U106" s="197"/>
      <c r="W106" s="148">
        <f t="shared" si="9"/>
        <v>0</v>
      </c>
      <c r="X106" s="144">
        <f t="shared" si="10"/>
        <v>0</v>
      </c>
      <c r="Y106" s="144">
        <f t="shared" si="11"/>
        <v>0</v>
      </c>
      <c r="Z106" s="149">
        <f t="shared" si="12"/>
        <v>0</v>
      </c>
      <c r="AB106" s="148">
        <f t="shared" si="13"/>
        <v>0</v>
      </c>
      <c r="AC106" s="144">
        <f t="shared" si="14"/>
        <v>0</v>
      </c>
      <c r="AD106" s="144">
        <f t="shared" si="15"/>
        <v>0</v>
      </c>
      <c r="AE106" s="149">
        <f t="shared" si="16"/>
        <v>0</v>
      </c>
    </row>
    <row r="107" spans="1:31" ht="15" customHeight="1" x14ac:dyDescent="0.25">
      <c r="A107" s="136" t="str">
        <f>IF(ISBLANK('M1'!A107),"",'M1'!A107)</f>
        <v/>
      </c>
      <c r="B107" s="139" t="str">
        <f>IF(ISBLANK('M1'!B107),"",'M1'!B107)</f>
        <v/>
      </c>
      <c r="C107" s="237" t="str">
        <f>IF(ISBLANK('M1'!Q107),"",'M1'!Q107)</f>
        <v/>
      </c>
      <c r="D107" s="193"/>
      <c r="E107" s="194"/>
      <c r="F107" s="194"/>
      <c r="G107" s="194"/>
      <c r="H107" s="194"/>
      <c r="I107" s="194"/>
      <c r="J107" s="196"/>
      <c r="K107" s="483"/>
      <c r="L107" s="197"/>
      <c r="M107" s="195"/>
      <c r="N107" s="195"/>
      <c r="O107" s="195"/>
      <c r="P107" s="195"/>
      <c r="Q107" s="196"/>
      <c r="R107" s="194"/>
      <c r="S107" s="194"/>
      <c r="T107" s="194"/>
      <c r="U107" s="197"/>
      <c r="W107" s="148">
        <f t="shared" si="9"/>
        <v>0</v>
      </c>
      <c r="X107" s="144">
        <f t="shared" si="10"/>
        <v>0</v>
      </c>
      <c r="Y107" s="144">
        <f t="shared" si="11"/>
        <v>0</v>
      </c>
      <c r="Z107" s="149">
        <f t="shared" si="12"/>
        <v>0</v>
      </c>
      <c r="AB107" s="148">
        <f t="shared" si="13"/>
        <v>0</v>
      </c>
      <c r="AC107" s="144">
        <f t="shared" si="14"/>
        <v>0</v>
      </c>
      <c r="AD107" s="144">
        <f t="shared" si="15"/>
        <v>0</v>
      </c>
      <c r="AE107" s="149">
        <f t="shared" si="16"/>
        <v>0</v>
      </c>
    </row>
    <row r="108" spans="1:31" ht="15" customHeight="1" x14ac:dyDescent="0.25">
      <c r="A108" s="136" t="str">
        <f>IF(ISBLANK('M1'!A108),"",'M1'!A108)</f>
        <v/>
      </c>
      <c r="B108" s="139" t="str">
        <f>IF(ISBLANK('M1'!B108),"",'M1'!B108)</f>
        <v/>
      </c>
      <c r="C108" s="237" t="str">
        <f>IF(ISBLANK('M1'!Q108),"",'M1'!Q108)</f>
        <v/>
      </c>
      <c r="D108" s="193"/>
      <c r="E108" s="194"/>
      <c r="F108" s="194"/>
      <c r="G108" s="194"/>
      <c r="H108" s="194"/>
      <c r="I108" s="194"/>
      <c r="J108" s="196"/>
      <c r="K108" s="483"/>
      <c r="L108" s="197"/>
      <c r="M108" s="195"/>
      <c r="N108" s="195"/>
      <c r="O108" s="195"/>
      <c r="P108" s="195"/>
      <c r="Q108" s="196"/>
      <c r="R108" s="194"/>
      <c r="S108" s="194"/>
      <c r="T108" s="194"/>
      <c r="U108" s="197"/>
      <c r="W108" s="148">
        <f t="shared" si="9"/>
        <v>0</v>
      </c>
      <c r="X108" s="144">
        <f t="shared" si="10"/>
        <v>0</v>
      </c>
      <c r="Y108" s="144">
        <f t="shared" si="11"/>
        <v>0</v>
      </c>
      <c r="Z108" s="149">
        <f t="shared" si="12"/>
        <v>0</v>
      </c>
      <c r="AB108" s="148">
        <f t="shared" si="13"/>
        <v>0</v>
      </c>
      <c r="AC108" s="144">
        <f t="shared" si="14"/>
        <v>0</v>
      </c>
      <c r="AD108" s="144">
        <f t="shared" si="15"/>
        <v>0</v>
      </c>
      <c r="AE108" s="149">
        <f t="shared" si="16"/>
        <v>0</v>
      </c>
    </row>
    <row r="109" spans="1:31" ht="15" customHeight="1" x14ac:dyDescent="0.25">
      <c r="A109" s="136" t="str">
        <f>IF(ISBLANK('M1'!A109),"",'M1'!A109)</f>
        <v/>
      </c>
      <c r="B109" s="139" t="str">
        <f>IF(ISBLANK('M1'!B109),"",'M1'!B109)</f>
        <v/>
      </c>
      <c r="C109" s="237" t="str">
        <f>IF(ISBLANK('M1'!Q109),"",'M1'!Q109)</f>
        <v/>
      </c>
      <c r="D109" s="193"/>
      <c r="E109" s="194"/>
      <c r="F109" s="194"/>
      <c r="G109" s="194"/>
      <c r="H109" s="194"/>
      <c r="I109" s="194"/>
      <c r="J109" s="196"/>
      <c r="K109" s="483"/>
      <c r="L109" s="197"/>
      <c r="M109" s="195"/>
      <c r="N109" s="195"/>
      <c r="O109" s="195"/>
      <c r="P109" s="195"/>
      <c r="Q109" s="196"/>
      <c r="R109" s="194"/>
      <c r="S109" s="194"/>
      <c r="T109" s="194"/>
      <c r="U109" s="197"/>
      <c r="W109" s="148">
        <f t="shared" si="9"/>
        <v>0</v>
      </c>
      <c r="X109" s="144">
        <f t="shared" si="10"/>
        <v>0</v>
      </c>
      <c r="Y109" s="144">
        <f t="shared" si="11"/>
        <v>0</v>
      </c>
      <c r="Z109" s="149">
        <f t="shared" si="12"/>
        <v>0</v>
      </c>
      <c r="AB109" s="148">
        <f t="shared" si="13"/>
        <v>0</v>
      </c>
      <c r="AC109" s="144">
        <f t="shared" si="14"/>
        <v>0</v>
      </c>
      <c r="AD109" s="144">
        <f t="shared" si="15"/>
        <v>0</v>
      </c>
      <c r="AE109" s="149">
        <f t="shared" si="16"/>
        <v>0</v>
      </c>
    </row>
    <row r="110" spans="1:31" ht="15" customHeight="1" x14ac:dyDescent="0.25">
      <c r="A110" s="136" t="str">
        <f>IF(ISBLANK('M1'!A110),"",'M1'!A110)</f>
        <v/>
      </c>
      <c r="B110" s="139" t="str">
        <f>IF(ISBLANK('M1'!B110),"",'M1'!B110)</f>
        <v/>
      </c>
      <c r="C110" s="237" t="str">
        <f>IF(ISBLANK('M1'!Q110),"",'M1'!Q110)</f>
        <v/>
      </c>
      <c r="D110" s="193"/>
      <c r="E110" s="194"/>
      <c r="F110" s="194"/>
      <c r="G110" s="194"/>
      <c r="H110" s="194"/>
      <c r="I110" s="194"/>
      <c r="J110" s="196"/>
      <c r="K110" s="483"/>
      <c r="L110" s="197"/>
      <c r="M110" s="195"/>
      <c r="N110" s="195"/>
      <c r="O110" s="195"/>
      <c r="P110" s="195"/>
      <c r="Q110" s="196"/>
      <c r="R110" s="194"/>
      <c r="S110" s="194"/>
      <c r="T110" s="194"/>
      <c r="U110" s="197"/>
      <c r="W110" s="148">
        <f t="shared" si="9"/>
        <v>0</v>
      </c>
      <c r="X110" s="144">
        <f t="shared" si="10"/>
        <v>0</v>
      </c>
      <c r="Y110" s="144">
        <f t="shared" si="11"/>
        <v>0</v>
      </c>
      <c r="Z110" s="149">
        <f t="shared" si="12"/>
        <v>0</v>
      </c>
      <c r="AB110" s="148">
        <f t="shared" si="13"/>
        <v>0</v>
      </c>
      <c r="AC110" s="144">
        <f t="shared" si="14"/>
        <v>0</v>
      </c>
      <c r="AD110" s="144">
        <f t="shared" si="15"/>
        <v>0</v>
      </c>
      <c r="AE110" s="149">
        <f t="shared" si="16"/>
        <v>0</v>
      </c>
    </row>
    <row r="111" spans="1:31" ht="15" customHeight="1" x14ac:dyDescent="0.25">
      <c r="A111" s="136" t="str">
        <f>IF(ISBLANK('M1'!A111),"",'M1'!A111)</f>
        <v/>
      </c>
      <c r="B111" s="139" t="str">
        <f>IF(ISBLANK('M1'!B111),"",'M1'!B111)</f>
        <v/>
      </c>
      <c r="C111" s="237" t="str">
        <f>IF(ISBLANK('M1'!Q111),"",'M1'!Q111)</f>
        <v/>
      </c>
      <c r="D111" s="193"/>
      <c r="E111" s="194"/>
      <c r="F111" s="194"/>
      <c r="G111" s="194"/>
      <c r="H111" s="194"/>
      <c r="I111" s="194"/>
      <c r="J111" s="196"/>
      <c r="K111" s="483"/>
      <c r="L111" s="197"/>
      <c r="M111" s="195"/>
      <c r="N111" s="195"/>
      <c r="O111" s="195"/>
      <c r="P111" s="195"/>
      <c r="Q111" s="196"/>
      <c r="R111" s="194"/>
      <c r="S111" s="194"/>
      <c r="T111" s="194"/>
      <c r="U111" s="197"/>
      <c r="W111" s="148">
        <f t="shared" si="9"/>
        <v>0</v>
      </c>
      <c r="X111" s="144">
        <f t="shared" si="10"/>
        <v>0</v>
      </c>
      <c r="Y111" s="144">
        <f t="shared" si="11"/>
        <v>0</v>
      </c>
      <c r="Z111" s="149">
        <f t="shared" si="12"/>
        <v>0</v>
      </c>
      <c r="AB111" s="148">
        <f t="shared" si="13"/>
        <v>0</v>
      </c>
      <c r="AC111" s="144">
        <f t="shared" si="14"/>
        <v>0</v>
      </c>
      <c r="AD111" s="144">
        <f t="shared" si="15"/>
        <v>0</v>
      </c>
      <c r="AE111" s="149">
        <f t="shared" si="16"/>
        <v>0</v>
      </c>
    </row>
    <row r="112" spans="1:31" ht="15" customHeight="1" x14ac:dyDescent="0.25">
      <c r="A112" s="136" t="str">
        <f>IF(ISBLANK('M1'!A112),"",'M1'!A112)</f>
        <v/>
      </c>
      <c r="B112" s="139" t="str">
        <f>IF(ISBLANK('M1'!B112),"",'M1'!B112)</f>
        <v/>
      </c>
      <c r="C112" s="237" t="str">
        <f>IF(ISBLANK('M1'!Q112),"",'M1'!Q112)</f>
        <v/>
      </c>
      <c r="D112" s="193"/>
      <c r="E112" s="194"/>
      <c r="F112" s="194"/>
      <c r="G112" s="194"/>
      <c r="H112" s="194"/>
      <c r="I112" s="194"/>
      <c r="J112" s="196"/>
      <c r="K112" s="483"/>
      <c r="L112" s="197"/>
      <c r="M112" s="195"/>
      <c r="N112" s="195"/>
      <c r="O112" s="195"/>
      <c r="P112" s="195"/>
      <c r="Q112" s="196"/>
      <c r="R112" s="194"/>
      <c r="S112" s="194"/>
      <c r="T112" s="194"/>
      <c r="U112" s="197"/>
      <c r="W112" s="148">
        <f t="shared" si="9"/>
        <v>0</v>
      </c>
      <c r="X112" s="144">
        <f t="shared" si="10"/>
        <v>0</v>
      </c>
      <c r="Y112" s="144">
        <f t="shared" si="11"/>
        <v>0</v>
      </c>
      <c r="Z112" s="149">
        <f t="shared" si="12"/>
        <v>0</v>
      </c>
      <c r="AB112" s="148">
        <f t="shared" si="13"/>
        <v>0</v>
      </c>
      <c r="AC112" s="144">
        <f t="shared" si="14"/>
        <v>0</v>
      </c>
      <c r="AD112" s="144">
        <f t="shared" si="15"/>
        <v>0</v>
      </c>
      <c r="AE112" s="149">
        <f t="shared" si="16"/>
        <v>0</v>
      </c>
    </row>
    <row r="113" spans="1:31" ht="15" customHeight="1" x14ac:dyDescent="0.25">
      <c r="A113" s="136" t="str">
        <f>IF(ISBLANK('M1'!A113),"",'M1'!A113)</f>
        <v/>
      </c>
      <c r="B113" s="139" t="str">
        <f>IF(ISBLANK('M1'!B113),"",'M1'!B113)</f>
        <v/>
      </c>
      <c r="C113" s="237" t="str">
        <f>IF(ISBLANK('M1'!Q113),"",'M1'!Q113)</f>
        <v/>
      </c>
      <c r="D113" s="193"/>
      <c r="E113" s="194"/>
      <c r="F113" s="194"/>
      <c r="G113" s="194"/>
      <c r="H113" s="194"/>
      <c r="I113" s="194"/>
      <c r="J113" s="196"/>
      <c r="K113" s="483"/>
      <c r="L113" s="197"/>
      <c r="M113" s="195"/>
      <c r="N113" s="195"/>
      <c r="O113" s="195"/>
      <c r="P113" s="195"/>
      <c r="Q113" s="196"/>
      <c r="R113" s="194"/>
      <c r="S113" s="194"/>
      <c r="T113" s="194"/>
      <c r="U113" s="197"/>
      <c r="W113" s="148">
        <f t="shared" si="9"/>
        <v>0</v>
      </c>
      <c r="X113" s="144">
        <f t="shared" si="10"/>
        <v>0</v>
      </c>
      <c r="Y113" s="144">
        <f t="shared" si="11"/>
        <v>0</v>
      </c>
      <c r="Z113" s="149">
        <f t="shared" si="12"/>
        <v>0</v>
      </c>
      <c r="AB113" s="148">
        <f t="shared" si="13"/>
        <v>0</v>
      </c>
      <c r="AC113" s="144">
        <f t="shared" si="14"/>
        <v>0</v>
      </c>
      <c r="AD113" s="144">
        <f t="shared" si="15"/>
        <v>0</v>
      </c>
      <c r="AE113" s="149">
        <f t="shared" si="16"/>
        <v>0</v>
      </c>
    </row>
    <row r="114" spans="1:31" ht="15" customHeight="1" x14ac:dyDescent="0.25">
      <c r="A114" s="136" t="str">
        <f>IF(ISBLANK('M1'!A114),"",'M1'!A114)</f>
        <v/>
      </c>
      <c r="B114" s="139" t="str">
        <f>IF(ISBLANK('M1'!B114),"",'M1'!B114)</f>
        <v/>
      </c>
      <c r="C114" s="237" t="str">
        <f>IF(ISBLANK('M1'!Q114),"",'M1'!Q114)</f>
        <v/>
      </c>
      <c r="D114" s="193"/>
      <c r="E114" s="194"/>
      <c r="F114" s="194"/>
      <c r="G114" s="194"/>
      <c r="H114" s="194"/>
      <c r="I114" s="194"/>
      <c r="J114" s="196"/>
      <c r="K114" s="483"/>
      <c r="L114" s="197"/>
      <c r="M114" s="195"/>
      <c r="N114" s="195"/>
      <c r="O114" s="195"/>
      <c r="P114" s="195"/>
      <c r="Q114" s="196"/>
      <c r="R114" s="194"/>
      <c r="S114" s="194"/>
      <c r="T114" s="194"/>
      <c r="U114" s="197"/>
      <c r="W114" s="148">
        <f t="shared" si="9"/>
        <v>0</v>
      </c>
      <c r="X114" s="144">
        <f t="shared" si="10"/>
        <v>0</v>
      </c>
      <c r="Y114" s="144">
        <f t="shared" si="11"/>
        <v>0</v>
      </c>
      <c r="Z114" s="149">
        <f t="shared" si="12"/>
        <v>0</v>
      </c>
      <c r="AB114" s="148">
        <f t="shared" si="13"/>
        <v>0</v>
      </c>
      <c r="AC114" s="144">
        <f t="shared" si="14"/>
        <v>0</v>
      </c>
      <c r="AD114" s="144">
        <f t="shared" si="15"/>
        <v>0</v>
      </c>
      <c r="AE114" s="149">
        <f t="shared" si="16"/>
        <v>0</v>
      </c>
    </row>
    <row r="115" spans="1:31" ht="15" customHeight="1" x14ac:dyDescent="0.25">
      <c r="A115" s="136" t="str">
        <f>IF(ISBLANK('M1'!A115),"",'M1'!A115)</f>
        <v/>
      </c>
      <c r="B115" s="139" t="str">
        <f>IF(ISBLANK('M1'!B115),"",'M1'!B115)</f>
        <v/>
      </c>
      <c r="C115" s="237" t="str">
        <f>IF(ISBLANK('M1'!Q115),"",'M1'!Q115)</f>
        <v/>
      </c>
      <c r="D115" s="193"/>
      <c r="E115" s="194"/>
      <c r="F115" s="194"/>
      <c r="G115" s="194"/>
      <c r="H115" s="194"/>
      <c r="I115" s="194"/>
      <c r="J115" s="196"/>
      <c r="K115" s="483"/>
      <c r="L115" s="197"/>
      <c r="M115" s="195"/>
      <c r="N115" s="195"/>
      <c r="O115" s="195"/>
      <c r="P115" s="195"/>
      <c r="Q115" s="196"/>
      <c r="R115" s="194"/>
      <c r="S115" s="194"/>
      <c r="T115" s="194"/>
      <c r="U115" s="197"/>
      <c r="W115" s="148">
        <f t="shared" si="9"/>
        <v>0</v>
      </c>
      <c r="X115" s="144">
        <f t="shared" si="10"/>
        <v>0</v>
      </c>
      <c r="Y115" s="144">
        <f t="shared" si="11"/>
        <v>0</v>
      </c>
      <c r="Z115" s="149">
        <f t="shared" si="12"/>
        <v>0</v>
      </c>
      <c r="AB115" s="148">
        <f t="shared" si="13"/>
        <v>0</v>
      </c>
      <c r="AC115" s="144">
        <f t="shared" si="14"/>
        <v>0</v>
      </c>
      <c r="AD115" s="144">
        <f t="shared" si="15"/>
        <v>0</v>
      </c>
      <c r="AE115" s="149">
        <f t="shared" si="16"/>
        <v>0</v>
      </c>
    </row>
    <row r="116" spans="1:31" ht="15" customHeight="1" x14ac:dyDescent="0.25">
      <c r="A116" s="136" t="str">
        <f>IF(ISBLANK('M1'!A116),"",'M1'!A116)</f>
        <v/>
      </c>
      <c r="B116" s="139" t="str">
        <f>IF(ISBLANK('M1'!B116),"",'M1'!B116)</f>
        <v/>
      </c>
      <c r="C116" s="237" t="str">
        <f>IF(ISBLANK('M1'!Q116),"",'M1'!Q116)</f>
        <v/>
      </c>
      <c r="D116" s="193"/>
      <c r="E116" s="194"/>
      <c r="F116" s="194"/>
      <c r="G116" s="194"/>
      <c r="H116" s="194"/>
      <c r="I116" s="194"/>
      <c r="J116" s="196"/>
      <c r="K116" s="483"/>
      <c r="L116" s="197"/>
      <c r="M116" s="195"/>
      <c r="N116" s="195"/>
      <c r="O116" s="195"/>
      <c r="P116" s="195"/>
      <c r="Q116" s="196"/>
      <c r="R116" s="194"/>
      <c r="S116" s="194"/>
      <c r="T116" s="194"/>
      <c r="U116" s="197"/>
      <c r="W116" s="148">
        <f t="shared" si="9"/>
        <v>0</v>
      </c>
      <c r="X116" s="144">
        <f t="shared" si="10"/>
        <v>0</v>
      </c>
      <c r="Y116" s="144">
        <f t="shared" si="11"/>
        <v>0</v>
      </c>
      <c r="Z116" s="149">
        <f t="shared" si="12"/>
        <v>0</v>
      </c>
      <c r="AB116" s="148">
        <f t="shared" si="13"/>
        <v>0</v>
      </c>
      <c r="AC116" s="144">
        <f t="shared" si="14"/>
        <v>0</v>
      </c>
      <c r="AD116" s="144">
        <f t="shared" si="15"/>
        <v>0</v>
      </c>
      <c r="AE116" s="149">
        <f t="shared" si="16"/>
        <v>0</v>
      </c>
    </row>
    <row r="117" spans="1:31" ht="15" customHeight="1" x14ac:dyDescent="0.25">
      <c r="A117" s="136" t="str">
        <f>IF(ISBLANK('M1'!A117),"",'M1'!A117)</f>
        <v/>
      </c>
      <c r="B117" s="139" t="str">
        <f>IF(ISBLANK('M1'!B117),"",'M1'!B117)</f>
        <v/>
      </c>
      <c r="C117" s="237" t="str">
        <f>IF(ISBLANK('M1'!Q117),"",'M1'!Q117)</f>
        <v/>
      </c>
      <c r="D117" s="193"/>
      <c r="E117" s="194"/>
      <c r="F117" s="194"/>
      <c r="G117" s="194"/>
      <c r="H117" s="194"/>
      <c r="I117" s="194"/>
      <c r="J117" s="196"/>
      <c r="K117" s="483"/>
      <c r="L117" s="197"/>
      <c r="M117" s="195"/>
      <c r="N117" s="195"/>
      <c r="O117" s="195"/>
      <c r="P117" s="195"/>
      <c r="Q117" s="196"/>
      <c r="R117" s="194"/>
      <c r="S117" s="194"/>
      <c r="T117" s="194"/>
      <c r="U117" s="197"/>
      <c r="W117" s="148">
        <f t="shared" si="9"/>
        <v>0</v>
      </c>
      <c r="X117" s="144">
        <f t="shared" si="10"/>
        <v>0</v>
      </c>
      <c r="Y117" s="144">
        <f t="shared" si="11"/>
        <v>0</v>
      </c>
      <c r="Z117" s="149">
        <f t="shared" si="12"/>
        <v>0</v>
      </c>
      <c r="AB117" s="148">
        <f t="shared" si="13"/>
        <v>0</v>
      </c>
      <c r="AC117" s="144">
        <f t="shared" si="14"/>
        <v>0</v>
      </c>
      <c r="AD117" s="144">
        <f t="shared" si="15"/>
        <v>0</v>
      </c>
      <c r="AE117" s="149">
        <f t="shared" si="16"/>
        <v>0</v>
      </c>
    </row>
    <row r="118" spans="1:31" ht="15" customHeight="1" x14ac:dyDescent="0.25">
      <c r="A118" s="136" t="str">
        <f>IF(ISBLANK('M1'!A118),"",'M1'!A118)</f>
        <v/>
      </c>
      <c r="B118" s="139" t="str">
        <f>IF(ISBLANK('M1'!B118),"",'M1'!B118)</f>
        <v/>
      </c>
      <c r="C118" s="237" t="str">
        <f>IF(ISBLANK('M1'!Q118),"",'M1'!Q118)</f>
        <v/>
      </c>
      <c r="D118" s="193"/>
      <c r="E118" s="194"/>
      <c r="F118" s="194"/>
      <c r="G118" s="194"/>
      <c r="H118" s="194"/>
      <c r="I118" s="194"/>
      <c r="J118" s="196"/>
      <c r="K118" s="483"/>
      <c r="L118" s="197"/>
      <c r="M118" s="195"/>
      <c r="N118" s="195"/>
      <c r="O118" s="195"/>
      <c r="P118" s="195"/>
      <c r="Q118" s="196"/>
      <c r="R118" s="194"/>
      <c r="S118" s="194"/>
      <c r="T118" s="194"/>
      <c r="U118" s="197"/>
      <c r="W118" s="148">
        <f t="shared" si="9"/>
        <v>0</v>
      </c>
      <c r="X118" s="144">
        <f t="shared" si="10"/>
        <v>0</v>
      </c>
      <c r="Y118" s="144">
        <f t="shared" si="11"/>
        <v>0</v>
      </c>
      <c r="Z118" s="149">
        <f t="shared" si="12"/>
        <v>0</v>
      </c>
      <c r="AB118" s="148">
        <f t="shared" si="13"/>
        <v>0</v>
      </c>
      <c r="AC118" s="144">
        <f t="shared" si="14"/>
        <v>0</v>
      </c>
      <c r="AD118" s="144">
        <f t="shared" si="15"/>
        <v>0</v>
      </c>
      <c r="AE118" s="149">
        <f t="shared" si="16"/>
        <v>0</v>
      </c>
    </row>
    <row r="119" spans="1:31" ht="15" customHeight="1" x14ac:dyDescent="0.25">
      <c r="A119" s="136" t="str">
        <f>IF(ISBLANK('M1'!A119),"",'M1'!A119)</f>
        <v/>
      </c>
      <c r="B119" s="139" t="str">
        <f>IF(ISBLANK('M1'!B119),"",'M1'!B119)</f>
        <v/>
      </c>
      <c r="C119" s="237" t="str">
        <f>IF(ISBLANK('M1'!Q119),"",'M1'!Q119)</f>
        <v/>
      </c>
      <c r="D119" s="193"/>
      <c r="E119" s="194"/>
      <c r="F119" s="194"/>
      <c r="G119" s="194"/>
      <c r="H119" s="194"/>
      <c r="I119" s="194"/>
      <c r="J119" s="196"/>
      <c r="K119" s="483"/>
      <c r="L119" s="197"/>
      <c r="M119" s="195"/>
      <c r="N119" s="195"/>
      <c r="O119" s="195"/>
      <c r="P119" s="195"/>
      <c r="Q119" s="196"/>
      <c r="R119" s="194"/>
      <c r="S119" s="194"/>
      <c r="T119" s="194"/>
      <c r="U119" s="197"/>
      <c r="W119" s="148">
        <f t="shared" si="9"/>
        <v>0</v>
      </c>
      <c r="X119" s="144">
        <f t="shared" si="10"/>
        <v>0</v>
      </c>
      <c r="Y119" s="144">
        <f t="shared" si="11"/>
        <v>0</v>
      </c>
      <c r="Z119" s="149">
        <f t="shared" si="12"/>
        <v>0</v>
      </c>
      <c r="AB119" s="148">
        <f t="shared" si="13"/>
        <v>0</v>
      </c>
      <c r="AC119" s="144">
        <f t="shared" si="14"/>
        <v>0</v>
      </c>
      <c r="AD119" s="144">
        <f t="shared" si="15"/>
        <v>0</v>
      </c>
      <c r="AE119" s="149">
        <f t="shared" si="16"/>
        <v>0</v>
      </c>
    </row>
    <row r="120" spans="1:31" ht="15" customHeight="1" x14ac:dyDescent="0.25">
      <c r="A120" s="136" t="str">
        <f>IF(ISBLANK('M1'!A120),"",'M1'!A120)</f>
        <v/>
      </c>
      <c r="B120" s="139" t="str">
        <f>IF(ISBLANK('M1'!B120),"",'M1'!B120)</f>
        <v/>
      </c>
      <c r="C120" s="237" t="str">
        <f>IF(ISBLANK('M1'!Q120),"",'M1'!Q120)</f>
        <v/>
      </c>
      <c r="D120" s="193"/>
      <c r="E120" s="194"/>
      <c r="F120" s="194"/>
      <c r="G120" s="194"/>
      <c r="H120" s="194"/>
      <c r="I120" s="194"/>
      <c r="J120" s="196"/>
      <c r="K120" s="483"/>
      <c r="L120" s="197"/>
      <c r="M120" s="195"/>
      <c r="N120" s="195"/>
      <c r="O120" s="195"/>
      <c r="P120" s="195"/>
      <c r="Q120" s="196"/>
      <c r="R120" s="194"/>
      <c r="S120" s="194"/>
      <c r="T120" s="194"/>
      <c r="U120" s="197"/>
      <c r="W120" s="148">
        <f t="shared" si="9"/>
        <v>0</v>
      </c>
      <c r="X120" s="144">
        <f t="shared" si="10"/>
        <v>0</v>
      </c>
      <c r="Y120" s="144">
        <f t="shared" si="11"/>
        <v>0</v>
      </c>
      <c r="Z120" s="149">
        <f t="shared" si="12"/>
        <v>0</v>
      </c>
      <c r="AB120" s="148">
        <f t="shared" si="13"/>
        <v>0</v>
      </c>
      <c r="AC120" s="144">
        <f t="shared" si="14"/>
        <v>0</v>
      </c>
      <c r="AD120" s="144">
        <f t="shared" si="15"/>
        <v>0</v>
      </c>
      <c r="AE120" s="149">
        <f t="shared" si="16"/>
        <v>0</v>
      </c>
    </row>
    <row r="121" spans="1:31" ht="15" customHeight="1" x14ac:dyDescent="0.25">
      <c r="A121" s="136" t="str">
        <f>IF(ISBLANK('M1'!A121),"",'M1'!A121)</f>
        <v/>
      </c>
      <c r="B121" s="139" t="str">
        <f>IF(ISBLANK('M1'!B121),"",'M1'!B121)</f>
        <v/>
      </c>
      <c r="C121" s="237" t="str">
        <f>IF(ISBLANK('M1'!Q121),"",'M1'!Q121)</f>
        <v/>
      </c>
      <c r="D121" s="193"/>
      <c r="E121" s="194"/>
      <c r="F121" s="194"/>
      <c r="G121" s="194"/>
      <c r="H121" s="194"/>
      <c r="I121" s="194"/>
      <c r="J121" s="196"/>
      <c r="K121" s="483"/>
      <c r="L121" s="197"/>
      <c r="M121" s="195"/>
      <c r="N121" s="195"/>
      <c r="O121" s="195"/>
      <c r="P121" s="195"/>
      <c r="Q121" s="196"/>
      <c r="R121" s="194"/>
      <c r="S121" s="194"/>
      <c r="T121" s="194"/>
      <c r="U121" s="197"/>
      <c r="W121" s="148">
        <f t="shared" si="9"/>
        <v>0</v>
      </c>
      <c r="X121" s="144">
        <f t="shared" si="10"/>
        <v>0</v>
      </c>
      <c r="Y121" s="144">
        <f t="shared" si="11"/>
        <v>0</v>
      </c>
      <c r="Z121" s="149">
        <f t="shared" si="12"/>
        <v>0</v>
      </c>
      <c r="AB121" s="148">
        <f t="shared" si="13"/>
        <v>0</v>
      </c>
      <c r="AC121" s="144">
        <f t="shared" si="14"/>
        <v>0</v>
      </c>
      <c r="AD121" s="144">
        <f t="shared" si="15"/>
        <v>0</v>
      </c>
      <c r="AE121" s="149">
        <f t="shared" si="16"/>
        <v>0</v>
      </c>
    </row>
    <row r="122" spans="1:31" ht="15" customHeight="1" x14ac:dyDescent="0.25">
      <c r="A122" s="136" t="str">
        <f>IF(ISBLANK('M1'!A122),"",'M1'!A122)</f>
        <v/>
      </c>
      <c r="B122" s="139" t="str">
        <f>IF(ISBLANK('M1'!B122),"",'M1'!B122)</f>
        <v/>
      </c>
      <c r="C122" s="237" t="str">
        <f>IF(ISBLANK('M1'!Q122),"",'M1'!Q122)</f>
        <v/>
      </c>
      <c r="D122" s="193"/>
      <c r="E122" s="194"/>
      <c r="F122" s="194"/>
      <c r="G122" s="194"/>
      <c r="H122" s="194"/>
      <c r="I122" s="194"/>
      <c r="J122" s="196"/>
      <c r="K122" s="483"/>
      <c r="L122" s="197"/>
      <c r="M122" s="195"/>
      <c r="N122" s="195"/>
      <c r="O122" s="195"/>
      <c r="P122" s="195"/>
      <c r="Q122" s="196"/>
      <c r="R122" s="194"/>
      <c r="S122" s="194"/>
      <c r="T122" s="194"/>
      <c r="U122" s="197"/>
      <c r="W122" s="148">
        <f t="shared" si="9"/>
        <v>0</v>
      </c>
      <c r="X122" s="144">
        <f t="shared" si="10"/>
        <v>0</v>
      </c>
      <c r="Y122" s="144">
        <f t="shared" si="11"/>
        <v>0</v>
      </c>
      <c r="Z122" s="149">
        <f t="shared" si="12"/>
        <v>0</v>
      </c>
      <c r="AB122" s="148">
        <f t="shared" si="13"/>
        <v>0</v>
      </c>
      <c r="AC122" s="144">
        <f t="shared" si="14"/>
        <v>0</v>
      </c>
      <c r="AD122" s="144">
        <f t="shared" si="15"/>
        <v>0</v>
      </c>
      <c r="AE122" s="149">
        <f t="shared" si="16"/>
        <v>0</v>
      </c>
    </row>
    <row r="123" spans="1:31" ht="15" customHeight="1" x14ac:dyDescent="0.25">
      <c r="A123" s="136" t="str">
        <f>IF(ISBLANK('M1'!A123),"",'M1'!A123)</f>
        <v/>
      </c>
      <c r="B123" s="139" t="str">
        <f>IF(ISBLANK('M1'!B123),"",'M1'!B123)</f>
        <v/>
      </c>
      <c r="C123" s="237" t="str">
        <f>IF(ISBLANK('M1'!Q123),"",'M1'!Q123)</f>
        <v/>
      </c>
      <c r="D123" s="193"/>
      <c r="E123" s="194"/>
      <c r="F123" s="194"/>
      <c r="G123" s="194"/>
      <c r="H123" s="194"/>
      <c r="I123" s="194"/>
      <c r="J123" s="196"/>
      <c r="K123" s="483"/>
      <c r="L123" s="197"/>
      <c r="M123" s="195"/>
      <c r="N123" s="195"/>
      <c r="O123" s="195"/>
      <c r="P123" s="195"/>
      <c r="Q123" s="196"/>
      <c r="R123" s="194"/>
      <c r="S123" s="194"/>
      <c r="T123" s="194"/>
      <c r="U123" s="197"/>
      <c r="W123" s="148">
        <f t="shared" si="9"/>
        <v>0</v>
      </c>
      <c r="X123" s="144">
        <f t="shared" si="10"/>
        <v>0</v>
      </c>
      <c r="Y123" s="144">
        <f t="shared" si="11"/>
        <v>0</v>
      </c>
      <c r="Z123" s="149">
        <f t="shared" si="12"/>
        <v>0</v>
      </c>
      <c r="AB123" s="148">
        <f t="shared" si="13"/>
        <v>0</v>
      </c>
      <c r="AC123" s="144">
        <f t="shared" si="14"/>
        <v>0</v>
      </c>
      <c r="AD123" s="144">
        <f t="shared" si="15"/>
        <v>0</v>
      </c>
      <c r="AE123" s="149">
        <f t="shared" si="16"/>
        <v>0</v>
      </c>
    </row>
    <row r="124" spans="1:31" ht="15" customHeight="1" x14ac:dyDescent="0.25">
      <c r="A124" s="136" t="str">
        <f>IF(ISBLANK('M1'!A124),"",'M1'!A124)</f>
        <v/>
      </c>
      <c r="B124" s="139" t="str">
        <f>IF(ISBLANK('M1'!B124),"",'M1'!B124)</f>
        <v/>
      </c>
      <c r="C124" s="237" t="str">
        <f>IF(ISBLANK('M1'!Q124),"",'M1'!Q124)</f>
        <v/>
      </c>
      <c r="D124" s="193"/>
      <c r="E124" s="194"/>
      <c r="F124" s="194"/>
      <c r="G124" s="194"/>
      <c r="H124" s="194"/>
      <c r="I124" s="194"/>
      <c r="J124" s="196"/>
      <c r="K124" s="483"/>
      <c r="L124" s="197"/>
      <c r="M124" s="195"/>
      <c r="N124" s="195"/>
      <c r="O124" s="195"/>
      <c r="P124" s="195"/>
      <c r="Q124" s="196"/>
      <c r="R124" s="194"/>
      <c r="S124" s="194"/>
      <c r="T124" s="194"/>
      <c r="U124" s="197"/>
      <c r="W124" s="148">
        <f t="shared" si="9"/>
        <v>0</v>
      </c>
      <c r="X124" s="144">
        <f t="shared" si="10"/>
        <v>0</v>
      </c>
      <c r="Y124" s="144">
        <f t="shared" si="11"/>
        <v>0</v>
      </c>
      <c r="Z124" s="149">
        <f t="shared" si="12"/>
        <v>0</v>
      </c>
      <c r="AB124" s="148">
        <f t="shared" si="13"/>
        <v>0</v>
      </c>
      <c r="AC124" s="144">
        <f t="shared" si="14"/>
        <v>0</v>
      </c>
      <c r="AD124" s="144">
        <f t="shared" si="15"/>
        <v>0</v>
      </c>
      <c r="AE124" s="149">
        <f t="shared" si="16"/>
        <v>0</v>
      </c>
    </row>
    <row r="125" spans="1:31" ht="15" customHeight="1" x14ac:dyDescent="0.25">
      <c r="A125" s="136" t="str">
        <f>IF(ISBLANK('M1'!A125),"",'M1'!A125)</f>
        <v/>
      </c>
      <c r="B125" s="139" t="str">
        <f>IF(ISBLANK('M1'!B125),"",'M1'!B125)</f>
        <v/>
      </c>
      <c r="C125" s="237" t="str">
        <f>IF(ISBLANK('M1'!Q125),"",'M1'!Q125)</f>
        <v/>
      </c>
      <c r="D125" s="193"/>
      <c r="E125" s="194"/>
      <c r="F125" s="194"/>
      <c r="G125" s="194"/>
      <c r="H125" s="194"/>
      <c r="I125" s="194"/>
      <c r="J125" s="196"/>
      <c r="K125" s="483"/>
      <c r="L125" s="197"/>
      <c r="M125" s="195"/>
      <c r="N125" s="195"/>
      <c r="O125" s="195"/>
      <c r="P125" s="195"/>
      <c r="Q125" s="196"/>
      <c r="R125" s="194"/>
      <c r="S125" s="194"/>
      <c r="T125" s="194"/>
      <c r="U125" s="197"/>
      <c r="W125" s="148">
        <f t="shared" si="9"/>
        <v>0</v>
      </c>
      <c r="X125" s="144">
        <f t="shared" si="10"/>
        <v>0</v>
      </c>
      <c r="Y125" s="144">
        <f t="shared" si="11"/>
        <v>0</v>
      </c>
      <c r="Z125" s="149">
        <f t="shared" si="12"/>
        <v>0</v>
      </c>
      <c r="AB125" s="148">
        <f t="shared" si="13"/>
        <v>0</v>
      </c>
      <c r="AC125" s="144">
        <f t="shared" si="14"/>
        <v>0</v>
      </c>
      <c r="AD125" s="144">
        <f t="shared" si="15"/>
        <v>0</v>
      </c>
      <c r="AE125" s="149">
        <f t="shared" si="16"/>
        <v>0</v>
      </c>
    </row>
    <row r="126" spans="1:31" ht="15" customHeight="1" x14ac:dyDescent="0.25">
      <c r="A126" s="136" t="str">
        <f>IF(ISBLANK('M1'!A126),"",'M1'!A126)</f>
        <v/>
      </c>
      <c r="B126" s="139" t="str">
        <f>IF(ISBLANK('M1'!B126),"",'M1'!B126)</f>
        <v/>
      </c>
      <c r="C126" s="237" t="str">
        <f>IF(ISBLANK('M1'!Q126),"",'M1'!Q126)</f>
        <v/>
      </c>
      <c r="D126" s="193"/>
      <c r="E126" s="194"/>
      <c r="F126" s="194"/>
      <c r="G126" s="194"/>
      <c r="H126" s="194"/>
      <c r="I126" s="194"/>
      <c r="J126" s="196"/>
      <c r="K126" s="483"/>
      <c r="L126" s="197"/>
      <c r="M126" s="195"/>
      <c r="N126" s="195"/>
      <c r="O126" s="195"/>
      <c r="P126" s="195"/>
      <c r="Q126" s="196"/>
      <c r="R126" s="194"/>
      <c r="S126" s="194"/>
      <c r="T126" s="194"/>
      <c r="U126" s="197"/>
      <c r="W126" s="148">
        <f t="shared" si="9"/>
        <v>0</v>
      </c>
      <c r="X126" s="144">
        <f t="shared" si="10"/>
        <v>0</v>
      </c>
      <c r="Y126" s="144">
        <f t="shared" si="11"/>
        <v>0</v>
      </c>
      <c r="Z126" s="149">
        <f t="shared" si="12"/>
        <v>0</v>
      </c>
      <c r="AB126" s="148">
        <f t="shared" si="13"/>
        <v>0</v>
      </c>
      <c r="AC126" s="144">
        <f t="shared" si="14"/>
        <v>0</v>
      </c>
      <c r="AD126" s="144">
        <f t="shared" si="15"/>
        <v>0</v>
      </c>
      <c r="AE126" s="149">
        <f t="shared" si="16"/>
        <v>0</v>
      </c>
    </row>
    <row r="127" spans="1:31" ht="15" customHeight="1" x14ac:dyDescent="0.25">
      <c r="A127" s="136" t="str">
        <f>IF(ISBLANK('M1'!A127),"",'M1'!A127)</f>
        <v/>
      </c>
      <c r="B127" s="139" t="str">
        <f>IF(ISBLANK('M1'!B127),"",'M1'!B127)</f>
        <v/>
      </c>
      <c r="C127" s="237" t="str">
        <f>IF(ISBLANK('M1'!Q127),"",'M1'!Q127)</f>
        <v/>
      </c>
      <c r="D127" s="193"/>
      <c r="E127" s="194"/>
      <c r="F127" s="194"/>
      <c r="G127" s="194"/>
      <c r="H127" s="194"/>
      <c r="I127" s="194"/>
      <c r="J127" s="196"/>
      <c r="K127" s="483"/>
      <c r="L127" s="197"/>
      <c r="M127" s="195"/>
      <c r="N127" s="195"/>
      <c r="O127" s="195"/>
      <c r="P127" s="195"/>
      <c r="Q127" s="196"/>
      <c r="R127" s="194"/>
      <c r="S127" s="194"/>
      <c r="T127" s="194"/>
      <c r="U127" s="197"/>
      <c r="W127" s="148">
        <f t="shared" si="9"/>
        <v>0</v>
      </c>
      <c r="X127" s="144">
        <f t="shared" si="10"/>
        <v>0</v>
      </c>
      <c r="Y127" s="144">
        <f t="shared" si="11"/>
        <v>0</v>
      </c>
      <c r="Z127" s="149">
        <f t="shared" si="12"/>
        <v>0</v>
      </c>
      <c r="AB127" s="148">
        <f t="shared" si="13"/>
        <v>0</v>
      </c>
      <c r="AC127" s="144">
        <f t="shared" si="14"/>
        <v>0</v>
      </c>
      <c r="AD127" s="144">
        <f t="shared" si="15"/>
        <v>0</v>
      </c>
      <c r="AE127" s="149">
        <f t="shared" si="16"/>
        <v>0</v>
      </c>
    </row>
    <row r="128" spans="1:31" ht="15" customHeight="1" x14ac:dyDescent="0.25">
      <c r="A128" s="136" t="str">
        <f>IF(ISBLANK('M1'!A128),"",'M1'!A128)</f>
        <v/>
      </c>
      <c r="B128" s="139" t="str">
        <f>IF(ISBLANK('M1'!B128),"",'M1'!B128)</f>
        <v/>
      </c>
      <c r="C128" s="237" t="str">
        <f>IF(ISBLANK('M1'!Q128),"",'M1'!Q128)</f>
        <v/>
      </c>
      <c r="D128" s="193"/>
      <c r="E128" s="194"/>
      <c r="F128" s="194"/>
      <c r="G128" s="194"/>
      <c r="H128" s="194"/>
      <c r="I128" s="194"/>
      <c r="J128" s="196"/>
      <c r="K128" s="483"/>
      <c r="L128" s="197"/>
      <c r="M128" s="195"/>
      <c r="N128" s="195"/>
      <c r="O128" s="195"/>
      <c r="P128" s="195"/>
      <c r="Q128" s="196"/>
      <c r="R128" s="194"/>
      <c r="S128" s="194"/>
      <c r="T128" s="194"/>
      <c r="U128" s="197"/>
      <c r="W128" s="148">
        <f t="shared" si="9"/>
        <v>0</v>
      </c>
      <c r="X128" s="144">
        <f t="shared" si="10"/>
        <v>0</v>
      </c>
      <c r="Y128" s="144">
        <f t="shared" si="11"/>
        <v>0</v>
      </c>
      <c r="Z128" s="149">
        <f t="shared" si="12"/>
        <v>0</v>
      </c>
      <c r="AB128" s="148">
        <f t="shared" si="13"/>
        <v>0</v>
      </c>
      <c r="AC128" s="144">
        <f t="shared" si="14"/>
        <v>0</v>
      </c>
      <c r="AD128" s="144">
        <f t="shared" si="15"/>
        <v>0</v>
      </c>
      <c r="AE128" s="149">
        <f t="shared" si="16"/>
        <v>0</v>
      </c>
    </row>
    <row r="129" spans="1:31" ht="15" customHeight="1" x14ac:dyDescent="0.25">
      <c r="A129" s="136" t="str">
        <f>IF(ISBLANK('M1'!A129),"",'M1'!A129)</f>
        <v/>
      </c>
      <c r="B129" s="139" t="str">
        <f>IF(ISBLANK('M1'!B129),"",'M1'!B129)</f>
        <v/>
      </c>
      <c r="C129" s="237" t="str">
        <f>IF(ISBLANK('M1'!Q129),"",'M1'!Q129)</f>
        <v/>
      </c>
      <c r="D129" s="193"/>
      <c r="E129" s="194"/>
      <c r="F129" s="194"/>
      <c r="G129" s="194"/>
      <c r="H129" s="194"/>
      <c r="I129" s="194"/>
      <c r="J129" s="196"/>
      <c r="K129" s="483"/>
      <c r="L129" s="197"/>
      <c r="M129" s="195"/>
      <c r="N129" s="195"/>
      <c r="O129" s="195"/>
      <c r="P129" s="195"/>
      <c r="Q129" s="196"/>
      <c r="R129" s="194"/>
      <c r="S129" s="194"/>
      <c r="T129" s="194"/>
      <c r="U129" s="197"/>
      <c r="W129" s="148">
        <f t="shared" si="9"/>
        <v>0</v>
      </c>
      <c r="X129" s="144">
        <f t="shared" si="10"/>
        <v>0</v>
      </c>
      <c r="Y129" s="144">
        <f t="shared" si="11"/>
        <v>0</v>
      </c>
      <c r="Z129" s="149">
        <f t="shared" si="12"/>
        <v>0</v>
      </c>
      <c r="AB129" s="148">
        <f t="shared" si="13"/>
        <v>0</v>
      </c>
      <c r="AC129" s="144">
        <f t="shared" si="14"/>
        <v>0</v>
      </c>
      <c r="AD129" s="144">
        <f t="shared" si="15"/>
        <v>0</v>
      </c>
      <c r="AE129" s="149">
        <f t="shared" si="16"/>
        <v>0</v>
      </c>
    </row>
    <row r="130" spans="1:31" ht="15" customHeight="1" x14ac:dyDescent="0.25">
      <c r="A130" s="136" t="str">
        <f>IF(ISBLANK('M1'!A130),"",'M1'!A130)</f>
        <v/>
      </c>
      <c r="B130" s="139" t="str">
        <f>IF(ISBLANK('M1'!B130),"",'M1'!B130)</f>
        <v/>
      </c>
      <c r="C130" s="237" t="str">
        <f>IF(ISBLANK('M1'!Q130),"",'M1'!Q130)</f>
        <v/>
      </c>
      <c r="D130" s="193"/>
      <c r="E130" s="194"/>
      <c r="F130" s="194"/>
      <c r="G130" s="194"/>
      <c r="H130" s="194"/>
      <c r="I130" s="194"/>
      <c r="J130" s="196"/>
      <c r="K130" s="483"/>
      <c r="L130" s="197"/>
      <c r="M130" s="195"/>
      <c r="N130" s="195"/>
      <c r="O130" s="195"/>
      <c r="P130" s="195"/>
      <c r="Q130" s="196"/>
      <c r="R130" s="194"/>
      <c r="S130" s="194"/>
      <c r="T130" s="194"/>
      <c r="U130" s="197"/>
      <c r="W130" s="148">
        <f t="shared" si="9"/>
        <v>0</v>
      </c>
      <c r="X130" s="144">
        <f t="shared" si="10"/>
        <v>0</v>
      </c>
      <c r="Y130" s="144">
        <f t="shared" si="11"/>
        <v>0</v>
      </c>
      <c r="Z130" s="149">
        <f t="shared" si="12"/>
        <v>0</v>
      </c>
      <c r="AB130" s="148">
        <f t="shared" si="13"/>
        <v>0</v>
      </c>
      <c r="AC130" s="144">
        <f t="shared" si="14"/>
        <v>0</v>
      </c>
      <c r="AD130" s="144">
        <f t="shared" si="15"/>
        <v>0</v>
      </c>
      <c r="AE130" s="149">
        <f t="shared" si="16"/>
        <v>0</v>
      </c>
    </row>
    <row r="131" spans="1:31" ht="15" customHeight="1" x14ac:dyDescent="0.25">
      <c r="A131" s="136" t="str">
        <f>IF(ISBLANK('M1'!A131),"",'M1'!A131)</f>
        <v/>
      </c>
      <c r="B131" s="139" t="str">
        <f>IF(ISBLANK('M1'!B131),"",'M1'!B131)</f>
        <v/>
      </c>
      <c r="C131" s="237" t="str">
        <f>IF(ISBLANK('M1'!Q131),"",'M1'!Q131)</f>
        <v/>
      </c>
      <c r="D131" s="193"/>
      <c r="E131" s="194"/>
      <c r="F131" s="194"/>
      <c r="G131" s="194"/>
      <c r="H131" s="194"/>
      <c r="I131" s="194"/>
      <c r="J131" s="196"/>
      <c r="K131" s="483"/>
      <c r="L131" s="197"/>
      <c r="M131" s="195"/>
      <c r="N131" s="195"/>
      <c r="O131" s="195"/>
      <c r="P131" s="195"/>
      <c r="Q131" s="196"/>
      <c r="R131" s="194"/>
      <c r="S131" s="194"/>
      <c r="T131" s="194"/>
      <c r="U131" s="197"/>
      <c r="W131" s="148">
        <f t="shared" si="9"/>
        <v>0</v>
      </c>
      <c r="X131" s="144">
        <f t="shared" si="10"/>
        <v>0</v>
      </c>
      <c r="Y131" s="144">
        <f t="shared" si="11"/>
        <v>0</v>
      </c>
      <c r="Z131" s="149">
        <f t="shared" si="12"/>
        <v>0</v>
      </c>
      <c r="AB131" s="148">
        <f t="shared" si="13"/>
        <v>0</v>
      </c>
      <c r="AC131" s="144">
        <f t="shared" si="14"/>
        <v>0</v>
      </c>
      <c r="AD131" s="144">
        <f t="shared" si="15"/>
        <v>0</v>
      </c>
      <c r="AE131" s="149">
        <f t="shared" si="16"/>
        <v>0</v>
      </c>
    </row>
    <row r="132" spans="1:31" ht="15" customHeight="1" x14ac:dyDescent="0.25">
      <c r="A132" s="136" t="str">
        <f>IF(ISBLANK('M1'!A132),"",'M1'!A132)</f>
        <v/>
      </c>
      <c r="B132" s="139" t="str">
        <f>IF(ISBLANK('M1'!B132),"",'M1'!B132)</f>
        <v/>
      </c>
      <c r="C132" s="237" t="str">
        <f>IF(ISBLANK('M1'!Q132),"",'M1'!Q132)</f>
        <v/>
      </c>
      <c r="D132" s="193"/>
      <c r="E132" s="194"/>
      <c r="F132" s="194"/>
      <c r="G132" s="194"/>
      <c r="H132" s="194"/>
      <c r="I132" s="194"/>
      <c r="J132" s="196"/>
      <c r="K132" s="483"/>
      <c r="L132" s="197"/>
      <c r="M132" s="195"/>
      <c r="N132" s="195"/>
      <c r="O132" s="195"/>
      <c r="P132" s="195"/>
      <c r="Q132" s="196"/>
      <c r="R132" s="194"/>
      <c r="S132" s="194"/>
      <c r="T132" s="194"/>
      <c r="U132" s="197"/>
      <c r="W132" s="148">
        <f t="shared" si="9"/>
        <v>0</v>
      </c>
      <c r="X132" s="144">
        <f t="shared" si="10"/>
        <v>0</v>
      </c>
      <c r="Y132" s="144">
        <f t="shared" si="11"/>
        <v>0</v>
      </c>
      <c r="Z132" s="149">
        <f t="shared" si="12"/>
        <v>0</v>
      </c>
      <c r="AB132" s="148">
        <f t="shared" si="13"/>
        <v>0</v>
      </c>
      <c r="AC132" s="144">
        <f t="shared" si="14"/>
        <v>0</v>
      </c>
      <c r="AD132" s="144">
        <f t="shared" si="15"/>
        <v>0</v>
      </c>
      <c r="AE132" s="149">
        <f t="shared" si="16"/>
        <v>0</v>
      </c>
    </row>
    <row r="133" spans="1:31" ht="15" customHeight="1" x14ac:dyDescent="0.25">
      <c r="A133" s="136" t="str">
        <f>IF(ISBLANK('M1'!A133),"",'M1'!A133)</f>
        <v/>
      </c>
      <c r="B133" s="139" t="str">
        <f>IF(ISBLANK('M1'!B133),"",'M1'!B133)</f>
        <v/>
      </c>
      <c r="C133" s="237" t="str">
        <f>IF(ISBLANK('M1'!Q133),"",'M1'!Q133)</f>
        <v/>
      </c>
      <c r="D133" s="193"/>
      <c r="E133" s="194"/>
      <c r="F133" s="194"/>
      <c r="G133" s="194"/>
      <c r="H133" s="194"/>
      <c r="I133" s="194"/>
      <c r="J133" s="196"/>
      <c r="K133" s="483"/>
      <c r="L133" s="197"/>
      <c r="M133" s="195"/>
      <c r="N133" s="195"/>
      <c r="O133" s="195"/>
      <c r="P133" s="195"/>
      <c r="Q133" s="196"/>
      <c r="R133" s="194"/>
      <c r="S133" s="194"/>
      <c r="T133" s="194"/>
      <c r="U133" s="197"/>
      <c r="W133" s="148">
        <f t="shared" si="9"/>
        <v>0</v>
      </c>
      <c r="X133" s="144">
        <f t="shared" si="10"/>
        <v>0</v>
      </c>
      <c r="Y133" s="144">
        <f t="shared" si="11"/>
        <v>0</v>
      </c>
      <c r="Z133" s="149">
        <f t="shared" si="12"/>
        <v>0</v>
      </c>
      <c r="AB133" s="148">
        <f t="shared" si="13"/>
        <v>0</v>
      </c>
      <c r="AC133" s="144">
        <f t="shared" si="14"/>
        <v>0</v>
      </c>
      <c r="AD133" s="144">
        <f t="shared" si="15"/>
        <v>0</v>
      </c>
      <c r="AE133" s="149">
        <f t="shared" si="16"/>
        <v>0</v>
      </c>
    </row>
    <row r="134" spans="1:31" ht="15" customHeight="1" x14ac:dyDescent="0.25">
      <c r="A134" s="136" t="str">
        <f>IF(ISBLANK('M1'!A134),"",'M1'!A134)</f>
        <v/>
      </c>
      <c r="B134" s="139" t="str">
        <f>IF(ISBLANK('M1'!B134),"",'M1'!B134)</f>
        <v/>
      </c>
      <c r="C134" s="237" t="str">
        <f>IF(ISBLANK('M1'!Q134),"",'M1'!Q134)</f>
        <v/>
      </c>
      <c r="D134" s="193"/>
      <c r="E134" s="194"/>
      <c r="F134" s="194"/>
      <c r="G134" s="194"/>
      <c r="H134" s="194"/>
      <c r="I134" s="194"/>
      <c r="J134" s="196"/>
      <c r="K134" s="483"/>
      <c r="L134" s="197"/>
      <c r="M134" s="195"/>
      <c r="N134" s="195"/>
      <c r="O134" s="195"/>
      <c r="P134" s="195"/>
      <c r="Q134" s="196"/>
      <c r="R134" s="194"/>
      <c r="S134" s="194"/>
      <c r="T134" s="194"/>
      <c r="U134" s="197"/>
      <c r="W134" s="148">
        <f t="shared" si="9"/>
        <v>0</v>
      </c>
      <c r="X134" s="144">
        <f t="shared" si="10"/>
        <v>0</v>
      </c>
      <c r="Y134" s="144">
        <f t="shared" si="11"/>
        <v>0</v>
      </c>
      <c r="Z134" s="149">
        <f t="shared" si="12"/>
        <v>0</v>
      </c>
      <c r="AB134" s="148">
        <f t="shared" si="13"/>
        <v>0</v>
      </c>
      <c r="AC134" s="144">
        <f t="shared" si="14"/>
        <v>0</v>
      </c>
      <c r="AD134" s="144">
        <f t="shared" si="15"/>
        <v>0</v>
      </c>
      <c r="AE134" s="149">
        <f t="shared" si="16"/>
        <v>0</v>
      </c>
    </row>
    <row r="135" spans="1:31" ht="15" customHeight="1" x14ac:dyDescent="0.25">
      <c r="A135" s="136" t="str">
        <f>IF(ISBLANK('M1'!A135),"",'M1'!A135)</f>
        <v/>
      </c>
      <c r="B135" s="139" t="str">
        <f>IF(ISBLANK('M1'!B135),"",'M1'!B135)</f>
        <v/>
      </c>
      <c r="C135" s="237" t="str">
        <f>IF(ISBLANK('M1'!Q135),"",'M1'!Q135)</f>
        <v/>
      </c>
      <c r="D135" s="193"/>
      <c r="E135" s="194"/>
      <c r="F135" s="194"/>
      <c r="G135" s="194"/>
      <c r="H135" s="194"/>
      <c r="I135" s="194"/>
      <c r="J135" s="196"/>
      <c r="K135" s="483"/>
      <c r="L135" s="197"/>
      <c r="M135" s="195"/>
      <c r="N135" s="195"/>
      <c r="O135" s="195"/>
      <c r="P135" s="195"/>
      <c r="Q135" s="196"/>
      <c r="R135" s="194"/>
      <c r="S135" s="194"/>
      <c r="T135" s="194"/>
      <c r="U135" s="197"/>
      <c r="W135" s="148">
        <f t="shared" si="9"/>
        <v>0</v>
      </c>
      <c r="X135" s="144">
        <f t="shared" si="10"/>
        <v>0</v>
      </c>
      <c r="Y135" s="144">
        <f t="shared" si="11"/>
        <v>0</v>
      </c>
      <c r="Z135" s="149">
        <f t="shared" si="12"/>
        <v>0</v>
      </c>
      <c r="AB135" s="148">
        <f t="shared" si="13"/>
        <v>0</v>
      </c>
      <c r="AC135" s="144">
        <f t="shared" si="14"/>
        <v>0</v>
      </c>
      <c r="AD135" s="144">
        <f t="shared" si="15"/>
        <v>0</v>
      </c>
      <c r="AE135" s="149">
        <f t="shared" si="16"/>
        <v>0</v>
      </c>
    </row>
    <row r="136" spans="1:31" ht="15" customHeight="1" x14ac:dyDescent="0.25">
      <c r="A136" s="136" t="str">
        <f>IF(ISBLANK('M1'!A136),"",'M1'!A136)</f>
        <v/>
      </c>
      <c r="B136" s="139" t="str">
        <f>IF(ISBLANK('M1'!B136),"",'M1'!B136)</f>
        <v/>
      </c>
      <c r="C136" s="237" t="str">
        <f>IF(ISBLANK('M1'!Q136),"",'M1'!Q136)</f>
        <v/>
      </c>
      <c r="D136" s="193"/>
      <c r="E136" s="194"/>
      <c r="F136" s="194"/>
      <c r="G136" s="194"/>
      <c r="H136" s="194"/>
      <c r="I136" s="194"/>
      <c r="J136" s="196"/>
      <c r="K136" s="483"/>
      <c r="L136" s="197"/>
      <c r="M136" s="195"/>
      <c r="N136" s="195"/>
      <c r="O136" s="195"/>
      <c r="P136" s="195"/>
      <c r="Q136" s="196"/>
      <c r="R136" s="194"/>
      <c r="S136" s="194"/>
      <c r="T136" s="194"/>
      <c r="U136" s="197"/>
      <c r="W136" s="148">
        <f t="shared" si="9"/>
        <v>0</v>
      </c>
      <c r="X136" s="144">
        <f t="shared" si="10"/>
        <v>0</v>
      </c>
      <c r="Y136" s="144">
        <f t="shared" si="11"/>
        <v>0</v>
      </c>
      <c r="Z136" s="149">
        <f t="shared" si="12"/>
        <v>0</v>
      </c>
      <c r="AB136" s="148">
        <f t="shared" si="13"/>
        <v>0</v>
      </c>
      <c r="AC136" s="144">
        <f t="shared" si="14"/>
        <v>0</v>
      </c>
      <c r="AD136" s="144">
        <f t="shared" si="15"/>
        <v>0</v>
      </c>
      <c r="AE136" s="149">
        <f t="shared" si="16"/>
        <v>0</v>
      </c>
    </row>
    <row r="137" spans="1:31" ht="15" customHeight="1" x14ac:dyDescent="0.25">
      <c r="A137" s="136" t="str">
        <f>IF(ISBLANK('M1'!A137),"",'M1'!A137)</f>
        <v/>
      </c>
      <c r="B137" s="139" t="str">
        <f>IF(ISBLANK('M1'!B137),"",'M1'!B137)</f>
        <v/>
      </c>
      <c r="C137" s="237" t="str">
        <f>IF(ISBLANK('M1'!Q137),"",'M1'!Q137)</f>
        <v/>
      </c>
      <c r="D137" s="193"/>
      <c r="E137" s="194"/>
      <c r="F137" s="194"/>
      <c r="G137" s="194"/>
      <c r="H137" s="194"/>
      <c r="I137" s="194"/>
      <c r="J137" s="196"/>
      <c r="K137" s="483"/>
      <c r="L137" s="197"/>
      <c r="M137" s="195"/>
      <c r="N137" s="195"/>
      <c r="O137" s="195"/>
      <c r="P137" s="195"/>
      <c r="Q137" s="196"/>
      <c r="R137" s="194"/>
      <c r="S137" s="194"/>
      <c r="T137" s="194"/>
      <c r="U137" s="197"/>
      <c r="W137" s="148">
        <f t="shared" si="9"/>
        <v>0</v>
      </c>
      <c r="X137" s="144">
        <f t="shared" si="10"/>
        <v>0</v>
      </c>
      <c r="Y137" s="144">
        <f t="shared" si="11"/>
        <v>0</v>
      </c>
      <c r="Z137" s="149">
        <f t="shared" si="12"/>
        <v>0</v>
      </c>
      <c r="AB137" s="148">
        <f t="shared" si="13"/>
        <v>0</v>
      </c>
      <c r="AC137" s="144">
        <f t="shared" si="14"/>
        <v>0</v>
      </c>
      <c r="AD137" s="144">
        <f t="shared" si="15"/>
        <v>0</v>
      </c>
      <c r="AE137" s="149">
        <f t="shared" si="16"/>
        <v>0</v>
      </c>
    </row>
    <row r="138" spans="1:31" ht="15" customHeight="1" x14ac:dyDescent="0.25">
      <c r="A138" s="136" t="str">
        <f>IF(ISBLANK('M1'!A138),"",'M1'!A138)</f>
        <v/>
      </c>
      <c r="B138" s="139" t="str">
        <f>IF(ISBLANK('M1'!B138),"",'M1'!B138)</f>
        <v/>
      </c>
      <c r="C138" s="237" t="str">
        <f>IF(ISBLANK('M1'!Q138),"",'M1'!Q138)</f>
        <v/>
      </c>
      <c r="D138" s="193"/>
      <c r="E138" s="194"/>
      <c r="F138" s="194"/>
      <c r="G138" s="194"/>
      <c r="H138" s="194"/>
      <c r="I138" s="194"/>
      <c r="J138" s="196"/>
      <c r="K138" s="483"/>
      <c r="L138" s="197"/>
      <c r="M138" s="195"/>
      <c r="N138" s="195"/>
      <c r="O138" s="195"/>
      <c r="P138" s="195"/>
      <c r="Q138" s="196"/>
      <c r="R138" s="194"/>
      <c r="S138" s="194"/>
      <c r="T138" s="194"/>
      <c r="U138" s="197"/>
      <c r="W138" s="148">
        <f t="shared" si="9"/>
        <v>0</v>
      </c>
      <c r="X138" s="144">
        <f t="shared" si="10"/>
        <v>0</v>
      </c>
      <c r="Y138" s="144">
        <f t="shared" si="11"/>
        <v>0</v>
      </c>
      <c r="Z138" s="149">
        <f t="shared" si="12"/>
        <v>0</v>
      </c>
      <c r="AB138" s="148">
        <f t="shared" si="13"/>
        <v>0</v>
      </c>
      <c r="AC138" s="144">
        <f t="shared" si="14"/>
        <v>0</v>
      </c>
      <c r="AD138" s="144">
        <f t="shared" si="15"/>
        <v>0</v>
      </c>
      <c r="AE138" s="149">
        <f t="shared" si="16"/>
        <v>0</v>
      </c>
    </row>
    <row r="139" spans="1:31" ht="15" customHeight="1" x14ac:dyDescent="0.25">
      <c r="A139" s="136" t="str">
        <f>IF(ISBLANK('M1'!A139),"",'M1'!A139)</f>
        <v/>
      </c>
      <c r="B139" s="139" t="str">
        <f>IF(ISBLANK('M1'!B139),"",'M1'!B139)</f>
        <v/>
      </c>
      <c r="C139" s="237" t="str">
        <f>IF(ISBLANK('M1'!Q139),"",'M1'!Q139)</f>
        <v/>
      </c>
      <c r="D139" s="193"/>
      <c r="E139" s="194"/>
      <c r="F139" s="194"/>
      <c r="G139" s="194"/>
      <c r="H139" s="194"/>
      <c r="I139" s="194"/>
      <c r="J139" s="196"/>
      <c r="K139" s="483"/>
      <c r="L139" s="197"/>
      <c r="M139" s="195"/>
      <c r="N139" s="195"/>
      <c r="O139" s="195"/>
      <c r="P139" s="195"/>
      <c r="Q139" s="196"/>
      <c r="R139" s="194"/>
      <c r="S139" s="194"/>
      <c r="T139" s="194"/>
      <c r="U139" s="197"/>
      <c r="W139" s="148">
        <f t="shared" si="9"/>
        <v>0</v>
      </c>
      <c r="X139" s="144">
        <f t="shared" si="10"/>
        <v>0</v>
      </c>
      <c r="Y139" s="144">
        <f t="shared" si="11"/>
        <v>0</v>
      </c>
      <c r="Z139" s="149">
        <f t="shared" si="12"/>
        <v>0</v>
      </c>
      <c r="AB139" s="148">
        <f t="shared" si="13"/>
        <v>0</v>
      </c>
      <c r="AC139" s="144">
        <f t="shared" si="14"/>
        <v>0</v>
      </c>
      <c r="AD139" s="144">
        <f t="shared" si="15"/>
        <v>0</v>
      </c>
      <c r="AE139" s="149">
        <f t="shared" si="16"/>
        <v>0</v>
      </c>
    </row>
    <row r="140" spans="1:31" ht="15" customHeight="1" x14ac:dyDescent="0.25">
      <c r="A140" s="136" t="str">
        <f>IF(ISBLANK('M1'!A140),"",'M1'!A140)</f>
        <v/>
      </c>
      <c r="B140" s="139" t="str">
        <f>IF(ISBLANK('M1'!B140),"",'M1'!B140)</f>
        <v/>
      </c>
      <c r="C140" s="237" t="str">
        <f>IF(ISBLANK('M1'!Q140),"",'M1'!Q140)</f>
        <v/>
      </c>
      <c r="D140" s="193"/>
      <c r="E140" s="194"/>
      <c r="F140" s="194"/>
      <c r="G140" s="194"/>
      <c r="H140" s="194"/>
      <c r="I140" s="194"/>
      <c r="J140" s="196"/>
      <c r="K140" s="483"/>
      <c r="L140" s="197"/>
      <c r="M140" s="195"/>
      <c r="N140" s="195"/>
      <c r="O140" s="195"/>
      <c r="P140" s="195"/>
      <c r="Q140" s="196"/>
      <c r="R140" s="194"/>
      <c r="S140" s="194"/>
      <c r="T140" s="194"/>
      <c r="U140" s="197"/>
      <c r="W140" s="148">
        <f t="shared" si="9"/>
        <v>0</v>
      </c>
      <c r="X140" s="144">
        <f t="shared" si="10"/>
        <v>0</v>
      </c>
      <c r="Y140" s="144">
        <f t="shared" si="11"/>
        <v>0</v>
      </c>
      <c r="Z140" s="149">
        <f t="shared" si="12"/>
        <v>0</v>
      </c>
      <c r="AB140" s="148">
        <f t="shared" si="13"/>
        <v>0</v>
      </c>
      <c r="AC140" s="144">
        <f t="shared" si="14"/>
        <v>0</v>
      </c>
      <c r="AD140" s="144">
        <f t="shared" si="15"/>
        <v>0</v>
      </c>
      <c r="AE140" s="149">
        <f t="shared" si="16"/>
        <v>0</v>
      </c>
    </row>
    <row r="141" spans="1:31" ht="15" customHeight="1" x14ac:dyDescent="0.25">
      <c r="A141" s="136" t="str">
        <f>IF(ISBLANK('M1'!A141),"",'M1'!A141)</f>
        <v/>
      </c>
      <c r="B141" s="139" t="str">
        <f>IF(ISBLANK('M1'!B141),"",'M1'!B141)</f>
        <v/>
      </c>
      <c r="C141" s="237" t="str">
        <f>IF(ISBLANK('M1'!Q141),"",'M1'!Q141)</f>
        <v/>
      </c>
      <c r="D141" s="193"/>
      <c r="E141" s="194"/>
      <c r="F141" s="194"/>
      <c r="G141" s="194"/>
      <c r="H141" s="194"/>
      <c r="I141" s="194"/>
      <c r="J141" s="196"/>
      <c r="K141" s="483"/>
      <c r="L141" s="197"/>
      <c r="M141" s="195"/>
      <c r="N141" s="195"/>
      <c r="O141" s="195"/>
      <c r="P141" s="195"/>
      <c r="Q141" s="196"/>
      <c r="R141" s="194"/>
      <c r="S141" s="194"/>
      <c r="T141" s="194"/>
      <c r="U141" s="197"/>
      <c r="W141" s="148">
        <f t="shared" si="9"/>
        <v>0</v>
      </c>
      <c r="X141" s="144">
        <f t="shared" si="10"/>
        <v>0</v>
      </c>
      <c r="Y141" s="144">
        <f t="shared" si="11"/>
        <v>0</v>
      </c>
      <c r="Z141" s="149">
        <f t="shared" si="12"/>
        <v>0</v>
      </c>
      <c r="AB141" s="148">
        <f t="shared" si="13"/>
        <v>0</v>
      </c>
      <c r="AC141" s="144">
        <f t="shared" si="14"/>
        <v>0</v>
      </c>
      <c r="AD141" s="144">
        <f t="shared" si="15"/>
        <v>0</v>
      </c>
      <c r="AE141" s="149">
        <f t="shared" si="16"/>
        <v>0</v>
      </c>
    </row>
    <row r="142" spans="1:31" ht="15" customHeight="1" x14ac:dyDescent="0.25">
      <c r="A142" s="136" t="str">
        <f>IF(ISBLANK('M1'!A142),"",'M1'!A142)</f>
        <v/>
      </c>
      <c r="B142" s="139" t="str">
        <f>IF(ISBLANK('M1'!B142),"",'M1'!B142)</f>
        <v/>
      </c>
      <c r="C142" s="237" t="str">
        <f>IF(ISBLANK('M1'!Q142),"",'M1'!Q142)</f>
        <v/>
      </c>
      <c r="D142" s="193"/>
      <c r="E142" s="194"/>
      <c r="F142" s="194"/>
      <c r="G142" s="194"/>
      <c r="H142" s="194"/>
      <c r="I142" s="194"/>
      <c r="J142" s="196"/>
      <c r="K142" s="483"/>
      <c r="L142" s="197"/>
      <c r="M142" s="195"/>
      <c r="N142" s="195"/>
      <c r="O142" s="195"/>
      <c r="P142" s="195"/>
      <c r="Q142" s="196"/>
      <c r="R142" s="194"/>
      <c r="S142" s="194"/>
      <c r="T142" s="194"/>
      <c r="U142" s="197"/>
      <c r="W142" s="148">
        <f t="shared" si="9"/>
        <v>0</v>
      </c>
      <c r="X142" s="144">
        <f t="shared" si="10"/>
        <v>0</v>
      </c>
      <c r="Y142" s="144">
        <f t="shared" si="11"/>
        <v>0</v>
      </c>
      <c r="Z142" s="149">
        <f t="shared" si="12"/>
        <v>0</v>
      </c>
      <c r="AB142" s="148">
        <f t="shared" si="13"/>
        <v>0</v>
      </c>
      <c r="AC142" s="144">
        <f t="shared" si="14"/>
        <v>0</v>
      </c>
      <c r="AD142" s="144">
        <f t="shared" si="15"/>
        <v>0</v>
      </c>
      <c r="AE142" s="149">
        <f t="shared" si="16"/>
        <v>0</v>
      </c>
    </row>
    <row r="143" spans="1:31" ht="15" customHeight="1" x14ac:dyDescent="0.25">
      <c r="A143" s="136" t="str">
        <f>IF(ISBLANK('M1'!A143),"",'M1'!A143)</f>
        <v/>
      </c>
      <c r="B143" s="139" t="str">
        <f>IF(ISBLANK('M1'!B143),"",'M1'!B143)</f>
        <v/>
      </c>
      <c r="C143" s="237" t="str">
        <f>IF(ISBLANK('M1'!Q143),"",'M1'!Q143)</f>
        <v/>
      </c>
      <c r="D143" s="193"/>
      <c r="E143" s="194"/>
      <c r="F143" s="194"/>
      <c r="G143" s="194"/>
      <c r="H143" s="194"/>
      <c r="I143" s="194"/>
      <c r="J143" s="196"/>
      <c r="K143" s="483"/>
      <c r="L143" s="197"/>
      <c r="M143" s="195"/>
      <c r="N143" s="195"/>
      <c r="O143" s="195"/>
      <c r="P143" s="195"/>
      <c r="Q143" s="196"/>
      <c r="R143" s="194"/>
      <c r="S143" s="194"/>
      <c r="T143" s="194"/>
      <c r="U143" s="197"/>
      <c r="W143" s="148">
        <f t="shared" si="9"/>
        <v>0</v>
      </c>
      <c r="X143" s="144">
        <f t="shared" si="10"/>
        <v>0</v>
      </c>
      <c r="Y143" s="144">
        <f t="shared" si="11"/>
        <v>0</v>
      </c>
      <c r="Z143" s="149">
        <f t="shared" si="12"/>
        <v>0</v>
      </c>
      <c r="AB143" s="148">
        <f t="shared" si="13"/>
        <v>0</v>
      </c>
      <c r="AC143" s="144">
        <f t="shared" si="14"/>
        <v>0</v>
      </c>
      <c r="AD143" s="144">
        <f t="shared" si="15"/>
        <v>0</v>
      </c>
      <c r="AE143" s="149">
        <f t="shared" si="16"/>
        <v>0</v>
      </c>
    </row>
    <row r="144" spans="1:31" ht="15" customHeight="1" x14ac:dyDescent="0.25">
      <c r="A144" s="136" t="str">
        <f>IF(ISBLANK('M1'!A144),"",'M1'!A144)</f>
        <v/>
      </c>
      <c r="B144" s="139" t="str">
        <f>IF(ISBLANK('M1'!B144),"",'M1'!B144)</f>
        <v/>
      </c>
      <c r="C144" s="237" t="str">
        <f>IF(ISBLANK('M1'!Q144),"",'M1'!Q144)</f>
        <v/>
      </c>
      <c r="D144" s="193"/>
      <c r="E144" s="194"/>
      <c r="F144" s="194"/>
      <c r="G144" s="194"/>
      <c r="H144" s="194"/>
      <c r="I144" s="194"/>
      <c r="J144" s="196"/>
      <c r="K144" s="483"/>
      <c r="L144" s="197"/>
      <c r="M144" s="195"/>
      <c r="N144" s="195"/>
      <c r="O144" s="195"/>
      <c r="P144" s="195"/>
      <c r="Q144" s="196"/>
      <c r="R144" s="194"/>
      <c r="S144" s="194"/>
      <c r="T144" s="194"/>
      <c r="U144" s="197"/>
      <c r="W144" s="148">
        <f t="shared" si="9"/>
        <v>0</v>
      </c>
      <c r="X144" s="144">
        <f t="shared" si="10"/>
        <v>0</v>
      </c>
      <c r="Y144" s="144">
        <f t="shared" si="11"/>
        <v>0</v>
      </c>
      <c r="Z144" s="149">
        <f t="shared" si="12"/>
        <v>0</v>
      </c>
      <c r="AB144" s="148">
        <f t="shared" si="13"/>
        <v>0</v>
      </c>
      <c r="AC144" s="144">
        <f t="shared" si="14"/>
        <v>0</v>
      </c>
      <c r="AD144" s="144">
        <f t="shared" si="15"/>
        <v>0</v>
      </c>
      <c r="AE144" s="149">
        <f t="shared" si="16"/>
        <v>0</v>
      </c>
    </row>
    <row r="145" spans="1:31" ht="15" customHeight="1" x14ac:dyDescent="0.25">
      <c r="A145" s="136" t="str">
        <f>IF(ISBLANK('M1'!A145),"",'M1'!A145)</f>
        <v/>
      </c>
      <c r="B145" s="139" t="str">
        <f>IF(ISBLANK('M1'!B145),"",'M1'!B145)</f>
        <v/>
      </c>
      <c r="C145" s="237" t="str">
        <f>IF(ISBLANK('M1'!Q145),"",'M1'!Q145)</f>
        <v/>
      </c>
      <c r="D145" s="193"/>
      <c r="E145" s="194"/>
      <c r="F145" s="194"/>
      <c r="G145" s="194"/>
      <c r="H145" s="194"/>
      <c r="I145" s="194"/>
      <c r="J145" s="196"/>
      <c r="K145" s="483"/>
      <c r="L145" s="197"/>
      <c r="M145" s="195"/>
      <c r="N145" s="195"/>
      <c r="O145" s="195"/>
      <c r="P145" s="195"/>
      <c r="Q145" s="196"/>
      <c r="R145" s="194"/>
      <c r="S145" s="194"/>
      <c r="T145" s="194"/>
      <c r="U145" s="197"/>
      <c r="W145" s="148">
        <f t="shared" si="9"/>
        <v>0</v>
      </c>
      <c r="X145" s="144">
        <f t="shared" si="10"/>
        <v>0</v>
      </c>
      <c r="Y145" s="144">
        <f t="shared" si="11"/>
        <v>0</v>
      </c>
      <c r="Z145" s="149">
        <f t="shared" si="12"/>
        <v>0</v>
      </c>
      <c r="AB145" s="148">
        <f t="shared" si="13"/>
        <v>0</v>
      </c>
      <c r="AC145" s="144">
        <f t="shared" si="14"/>
        <v>0</v>
      </c>
      <c r="AD145" s="144">
        <f t="shared" si="15"/>
        <v>0</v>
      </c>
      <c r="AE145" s="149">
        <f t="shared" si="16"/>
        <v>0</v>
      </c>
    </row>
    <row r="146" spans="1:31" ht="15" customHeight="1" x14ac:dyDescent="0.25">
      <c r="A146" s="136" t="str">
        <f>IF(ISBLANK('M1'!A146),"",'M1'!A146)</f>
        <v/>
      </c>
      <c r="B146" s="139" t="str">
        <f>IF(ISBLANK('M1'!B146),"",'M1'!B146)</f>
        <v/>
      </c>
      <c r="C146" s="237" t="str">
        <f>IF(ISBLANK('M1'!Q146),"",'M1'!Q146)</f>
        <v/>
      </c>
      <c r="D146" s="193"/>
      <c r="E146" s="194"/>
      <c r="F146" s="194"/>
      <c r="G146" s="194"/>
      <c r="H146" s="194"/>
      <c r="I146" s="194"/>
      <c r="J146" s="196"/>
      <c r="K146" s="483"/>
      <c r="L146" s="197"/>
      <c r="M146" s="195"/>
      <c r="N146" s="195"/>
      <c r="O146" s="195"/>
      <c r="P146" s="195"/>
      <c r="Q146" s="196"/>
      <c r="R146" s="194"/>
      <c r="S146" s="194"/>
      <c r="T146" s="194"/>
      <c r="U146" s="197"/>
      <c r="W146" s="148">
        <f t="shared" ref="W146:W196" si="17">SUM(D146:I146)</f>
        <v>0</v>
      </c>
      <c r="X146" s="144">
        <f t="shared" ref="X146:X196" si="18">SUM(J146:L146)</f>
        <v>0</v>
      </c>
      <c r="Y146" s="144">
        <f t="shared" ref="Y146:Y196" si="19">SUM(M146:P146)</f>
        <v>0</v>
      </c>
      <c r="Z146" s="149">
        <f t="shared" ref="Z146:Z196" si="20">SUM(Q146:U146)</f>
        <v>0</v>
      </c>
      <c r="AB146" s="148">
        <f t="shared" ref="AB146:AB196" si="21">IF(C146="",W146,C146-W146)</f>
        <v>0</v>
      </c>
      <c r="AC146" s="144">
        <f t="shared" ref="AC146:AC196" si="22">IF(C146="",X146,C146-X146)</f>
        <v>0</v>
      </c>
      <c r="AD146" s="144">
        <f t="shared" ref="AD146:AD196" si="23">IF(C146="",Y146,C146-Y146)</f>
        <v>0</v>
      </c>
      <c r="AE146" s="149">
        <f t="shared" ref="AE146:AE196" si="24">IF(C146="",Z146,C146-Z146)</f>
        <v>0</v>
      </c>
    </row>
    <row r="147" spans="1:31" ht="15" customHeight="1" x14ac:dyDescent="0.25">
      <c r="A147" s="136" t="str">
        <f>IF(ISBLANK('M1'!A147),"",'M1'!A147)</f>
        <v/>
      </c>
      <c r="B147" s="139" t="str">
        <f>IF(ISBLANK('M1'!B147),"",'M1'!B147)</f>
        <v/>
      </c>
      <c r="C147" s="237" t="str">
        <f>IF(ISBLANK('M1'!Q147),"",'M1'!Q147)</f>
        <v/>
      </c>
      <c r="D147" s="193"/>
      <c r="E147" s="194"/>
      <c r="F147" s="194"/>
      <c r="G147" s="194"/>
      <c r="H147" s="194"/>
      <c r="I147" s="194"/>
      <c r="J147" s="196"/>
      <c r="K147" s="483"/>
      <c r="L147" s="197"/>
      <c r="M147" s="195"/>
      <c r="N147" s="195"/>
      <c r="O147" s="195"/>
      <c r="P147" s="195"/>
      <c r="Q147" s="196"/>
      <c r="R147" s="194"/>
      <c r="S147" s="194"/>
      <c r="T147" s="194"/>
      <c r="U147" s="197"/>
      <c r="W147" s="148">
        <f t="shared" si="17"/>
        <v>0</v>
      </c>
      <c r="X147" s="144">
        <f t="shared" si="18"/>
        <v>0</v>
      </c>
      <c r="Y147" s="144">
        <f t="shared" si="19"/>
        <v>0</v>
      </c>
      <c r="Z147" s="149">
        <f t="shared" si="20"/>
        <v>0</v>
      </c>
      <c r="AB147" s="148">
        <f t="shared" si="21"/>
        <v>0</v>
      </c>
      <c r="AC147" s="144">
        <f t="shared" si="22"/>
        <v>0</v>
      </c>
      <c r="AD147" s="144">
        <f t="shared" si="23"/>
        <v>0</v>
      </c>
      <c r="AE147" s="149">
        <f t="shared" si="24"/>
        <v>0</v>
      </c>
    </row>
    <row r="148" spans="1:31" ht="15" customHeight="1" x14ac:dyDescent="0.25">
      <c r="A148" s="136" t="str">
        <f>IF(ISBLANK('M1'!A148),"",'M1'!A148)</f>
        <v/>
      </c>
      <c r="B148" s="139" t="str">
        <f>IF(ISBLANK('M1'!B148),"",'M1'!B148)</f>
        <v/>
      </c>
      <c r="C148" s="237" t="str">
        <f>IF(ISBLANK('M1'!Q148),"",'M1'!Q148)</f>
        <v/>
      </c>
      <c r="D148" s="193"/>
      <c r="E148" s="194"/>
      <c r="F148" s="194"/>
      <c r="G148" s="194"/>
      <c r="H148" s="194"/>
      <c r="I148" s="194"/>
      <c r="J148" s="196"/>
      <c r="K148" s="483"/>
      <c r="L148" s="197"/>
      <c r="M148" s="195"/>
      <c r="N148" s="195"/>
      <c r="O148" s="195"/>
      <c r="P148" s="195"/>
      <c r="Q148" s="196"/>
      <c r="R148" s="194"/>
      <c r="S148" s="194"/>
      <c r="T148" s="194"/>
      <c r="U148" s="197"/>
      <c r="W148" s="148">
        <f t="shared" si="17"/>
        <v>0</v>
      </c>
      <c r="X148" s="144">
        <f t="shared" si="18"/>
        <v>0</v>
      </c>
      <c r="Y148" s="144">
        <f t="shared" si="19"/>
        <v>0</v>
      </c>
      <c r="Z148" s="149">
        <f t="shared" si="20"/>
        <v>0</v>
      </c>
      <c r="AB148" s="148">
        <f t="shared" si="21"/>
        <v>0</v>
      </c>
      <c r="AC148" s="144">
        <f t="shared" si="22"/>
        <v>0</v>
      </c>
      <c r="AD148" s="144">
        <f t="shared" si="23"/>
        <v>0</v>
      </c>
      <c r="AE148" s="149">
        <f t="shared" si="24"/>
        <v>0</v>
      </c>
    </row>
    <row r="149" spans="1:31" ht="15" customHeight="1" x14ac:dyDescent="0.25">
      <c r="A149" s="136" t="str">
        <f>IF(ISBLANK('M1'!A149),"",'M1'!A149)</f>
        <v/>
      </c>
      <c r="B149" s="139" t="str">
        <f>IF(ISBLANK('M1'!B149),"",'M1'!B149)</f>
        <v/>
      </c>
      <c r="C149" s="237" t="str">
        <f>IF(ISBLANK('M1'!Q149),"",'M1'!Q149)</f>
        <v/>
      </c>
      <c r="D149" s="193"/>
      <c r="E149" s="194"/>
      <c r="F149" s="194"/>
      <c r="G149" s="194"/>
      <c r="H149" s="194"/>
      <c r="I149" s="194"/>
      <c r="J149" s="196"/>
      <c r="K149" s="483"/>
      <c r="L149" s="197"/>
      <c r="M149" s="195"/>
      <c r="N149" s="195"/>
      <c r="O149" s="195"/>
      <c r="P149" s="195"/>
      <c r="Q149" s="196"/>
      <c r="R149" s="194"/>
      <c r="S149" s="194"/>
      <c r="T149" s="194"/>
      <c r="U149" s="197"/>
      <c r="W149" s="148">
        <f t="shared" si="17"/>
        <v>0</v>
      </c>
      <c r="X149" s="144">
        <f t="shared" si="18"/>
        <v>0</v>
      </c>
      <c r="Y149" s="144">
        <f t="shared" si="19"/>
        <v>0</v>
      </c>
      <c r="Z149" s="149">
        <f t="shared" si="20"/>
        <v>0</v>
      </c>
      <c r="AB149" s="148">
        <f t="shared" si="21"/>
        <v>0</v>
      </c>
      <c r="AC149" s="144">
        <f t="shared" si="22"/>
        <v>0</v>
      </c>
      <c r="AD149" s="144">
        <f t="shared" si="23"/>
        <v>0</v>
      </c>
      <c r="AE149" s="149">
        <f t="shared" si="24"/>
        <v>0</v>
      </c>
    </row>
    <row r="150" spans="1:31" ht="15" customHeight="1" x14ac:dyDescent="0.25">
      <c r="A150" s="136" t="str">
        <f>IF(ISBLANK('M1'!A150),"",'M1'!A150)</f>
        <v/>
      </c>
      <c r="B150" s="139" t="str">
        <f>IF(ISBLANK('M1'!B150),"",'M1'!B150)</f>
        <v/>
      </c>
      <c r="C150" s="237" t="str">
        <f>IF(ISBLANK('M1'!Q150),"",'M1'!Q150)</f>
        <v/>
      </c>
      <c r="D150" s="193"/>
      <c r="E150" s="194"/>
      <c r="F150" s="194"/>
      <c r="G150" s="194"/>
      <c r="H150" s="194"/>
      <c r="I150" s="194"/>
      <c r="J150" s="196"/>
      <c r="K150" s="483"/>
      <c r="L150" s="197"/>
      <c r="M150" s="195"/>
      <c r="N150" s="195"/>
      <c r="O150" s="195"/>
      <c r="P150" s="195"/>
      <c r="Q150" s="196"/>
      <c r="R150" s="194"/>
      <c r="S150" s="194"/>
      <c r="T150" s="194"/>
      <c r="U150" s="197"/>
      <c r="W150" s="148">
        <f t="shared" si="17"/>
        <v>0</v>
      </c>
      <c r="X150" s="144">
        <f t="shared" si="18"/>
        <v>0</v>
      </c>
      <c r="Y150" s="144">
        <f t="shared" si="19"/>
        <v>0</v>
      </c>
      <c r="Z150" s="149">
        <f t="shared" si="20"/>
        <v>0</v>
      </c>
      <c r="AB150" s="148">
        <f t="shared" si="21"/>
        <v>0</v>
      </c>
      <c r="AC150" s="144">
        <f t="shared" si="22"/>
        <v>0</v>
      </c>
      <c r="AD150" s="144">
        <f t="shared" si="23"/>
        <v>0</v>
      </c>
      <c r="AE150" s="149">
        <f t="shared" si="24"/>
        <v>0</v>
      </c>
    </row>
    <row r="151" spans="1:31" ht="15" customHeight="1" x14ac:dyDescent="0.25">
      <c r="A151" s="136" t="str">
        <f>IF(ISBLANK('M1'!A151),"",'M1'!A151)</f>
        <v/>
      </c>
      <c r="B151" s="139" t="str">
        <f>IF(ISBLANK('M1'!B151),"",'M1'!B151)</f>
        <v/>
      </c>
      <c r="C151" s="237" t="str">
        <f>IF(ISBLANK('M1'!Q151),"",'M1'!Q151)</f>
        <v/>
      </c>
      <c r="D151" s="193"/>
      <c r="E151" s="194"/>
      <c r="F151" s="194"/>
      <c r="G151" s="194"/>
      <c r="H151" s="194"/>
      <c r="I151" s="194"/>
      <c r="J151" s="196"/>
      <c r="K151" s="483"/>
      <c r="L151" s="197"/>
      <c r="M151" s="195"/>
      <c r="N151" s="195"/>
      <c r="O151" s="195"/>
      <c r="P151" s="195"/>
      <c r="Q151" s="196"/>
      <c r="R151" s="194"/>
      <c r="S151" s="194"/>
      <c r="T151" s="194"/>
      <c r="U151" s="197"/>
      <c r="W151" s="148">
        <f t="shared" si="17"/>
        <v>0</v>
      </c>
      <c r="X151" s="144">
        <f t="shared" si="18"/>
        <v>0</v>
      </c>
      <c r="Y151" s="144">
        <f t="shared" si="19"/>
        <v>0</v>
      </c>
      <c r="Z151" s="149">
        <f t="shared" si="20"/>
        <v>0</v>
      </c>
      <c r="AB151" s="148">
        <f t="shared" si="21"/>
        <v>0</v>
      </c>
      <c r="AC151" s="144">
        <f t="shared" si="22"/>
        <v>0</v>
      </c>
      <c r="AD151" s="144">
        <f t="shared" si="23"/>
        <v>0</v>
      </c>
      <c r="AE151" s="149">
        <f t="shared" si="24"/>
        <v>0</v>
      </c>
    </row>
    <row r="152" spans="1:31" ht="15" customHeight="1" x14ac:dyDescent="0.25">
      <c r="A152" s="136" t="str">
        <f>IF(ISBLANK('M1'!A152),"",'M1'!A152)</f>
        <v/>
      </c>
      <c r="B152" s="139" t="str">
        <f>IF(ISBLANK('M1'!B152),"",'M1'!B152)</f>
        <v/>
      </c>
      <c r="C152" s="237" t="str">
        <f>IF(ISBLANK('M1'!Q152),"",'M1'!Q152)</f>
        <v/>
      </c>
      <c r="D152" s="193"/>
      <c r="E152" s="194"/>
      <c r="F152" s="194"/>
      <c r="G152" s="194"/>
      <c r="H152" s="194"/>
      <c r="I152" s="194"/>
      <c r="J152" s="196"/>
      <c r="K152" s="483"/>
      <c r="L152" s="197"/>
      <c r="M152" s="195"/>
      <c r="N152" s="195"/>
      <c r="O152" s="195"/>
      <c r="P152" s="195"/>
      <c r="Q152" s="196"/>
      <c r="R152" s="194"/>
      <c r="S152" s="194"/>
      <c r="T152" s="194"/>
      <c r="U152" s="197"/>
      <c r="W152" s="148">
        <f t="shared" si="17"/>
        <v>0</v>
      </c>
      <c r="X152" s="144">
        <f t="shared" si="18"/>
        <v>0</v>
      </c>
      <c r="Y152" s="144">
        <f t="shared" si="19"/>
        <v>0</v>
      </c>
      <c r="Z152" s="149">
        <f t="shared" si="20"/>
        <v>0</v>
      </c>
      <c r="AB152" s="148">
        <f t="shared" si="21"/>
        <v>0</v>
      </c>
      <c r="AC152" s="144">
        <f t="shared" si="22"/>
        <v>0</v>
      </c>
      <c r="AD152" s="144">
        <f t="shared" si="23"/>
        <v>0</v>
      </c>
      <c r="AE152" s="149">
        <f t="shared" si="24"/>
        <v>0</v>
      </c>
    </row>
    <row r="153" spans="1:31" ht="15" customHeight="1" x14ac:dyDescent="0.25">
      <c r="A153" s="136" t="str">
        <f>IF(ISBLANK('M1'!A153),"",'M1'!A153)</f>
        <v/>
      </c>
      <c r="B153" s="139" t="str">
        <f>IF(ISBLANK('M1'!B153),"",'M1'!B153)</f>
        <v/>
      </c>
      <c r="C153" s="237" t="str">
        <f>IF(ISBLANK('M1'!Q153),"",'M1'!Q153)</f>
        <v/>
      </c>
      <c r="D153" s="193"/>
      <c r="E153" s="194"/>
      <c r="F153" s="194"/>
      <c r="G153" s="194"/>
      <c r="H153" s="194"/>
      <c r="I153" s="194"/>
      <c r="J153" s="196"/>
      <c r="K153" s="483"/>
      <c r="L153" s="197"/>
      <c r="M153" s="195"/>
      <c r="N153" s="195"/>
      <c r="O153" s="195"/>
      <c r="P153" s="195"/>
      <c r="Q153" s="196"/>
      <c r="R153" s="194"/>
      <c r="S153" s="194"/>
      <c r="T153" s="194"/>
      <c r="U153" s="197"/>
      <c r="W153" s="148">
        <f t="shared" si="17"/>
        <v>0</v>
      </c>
      <c r="X153" s="144">
        <f t="shared" si="18"/>
        <v>0</v>
      </c>
      <c r="Y153" s="144">
        <f t="shared" si="19"/>
        <v>0</v>
      </c>
      <c r="Z153" s="149">
        <f t="shared" si="20"/>
        <v>0</v>
      </c>
      <c r="AB153" s="148">
        <f t="shared" si="21"/>
        <v>0</v>
      </c>
      <c r="AC153" s="144">
        <f t="shared" si="22"/>
        <v>0</v>
      </c>
      <c r="AD153" s="144">
        <f t="shared" si="23"/>
        <v>0</v>
      </c>
      <c r="AE153" s="149">
        <f t="shared" si="24"/>
        <v>0</v>
      </c>
    </row>
    <row r="154" spans="1:31" ht="15" customHeight="1" x14ac:dyDescent="0.25">
      <c r="A154" s="136" t="str">
        <f>IF(ISBLANK('M1'!A154),"",'M1'!A154)</f>
        <v/>
      </c>
      <c r="B154" s="139" t="str">
        <f>IF(ISBLANK('M1'!B154),"",'M1'!B154)</f>
        <v/>
      </c>
      <c r="C154" s="237" t="str">
        <f>IF(ISBLANK('M1'!Q154),"",'M1'!Q154)</f>
        <v/>
      </c>
      <c r="D154" s="193"/>
      <c r="E154" s="194"/>
      <c r="F154" s="194"/>
      <c r="G154" s="194"/>
      <c r="H154" s="194"/>
      <c r="I154" s="194"/>
      <c r="J154" s="196"/>
      <c r="K154" s="483"/>
      <c r="L154" s="197"/>
      <c r="M154" s="195"/>
      <c r="N154" s="195"/>
      <c r="O154" s="195"/>
      <c r="P154" s="195"/>
      <c r="Q154" s="196"/>
      <c r="R154" s="194"/>
      <c r="S154" s="194"/>
      <c r="T154" s="194"/>
      <c r="U154" s="197"/>
      <c r="W154" s="148">
        <f t="shared" si="17"/>
        <v>0</v>
      </c>
      <c r="X154" s="144">
        <f t="shared" si="18"/>
        <v>0</v>
      </c>
      <c r="Y154" s="144">
        <f t="shared" si="19"/>
        <v>0</v>
      </c>
      <c r="Z154" s="149">
        <f t="shared" si="20"/>
        <v>0</v>
      </c>
      <c r="AB154" s="148">
        <f t="shared" si="21"/>
        <v>0</v>
      </c>
      <c r="AC154" s="144">
        <f t="shared" si="22"/>
        <v>0</v>
      </c>
      <c r="AD154" s="144">
        <f t="shared" si="23"/>
        <v>0</v>
      </c>
      <c r="AE154" s="149">
        <f t="shared" si="24"/>
        <v>0</v>
      </c>
    </row>
    <row r="155" spans="1:31" ht="15" customHeight="1" x14ac:dyDescent="0.25">
      <c r="A155" s="136" t="str">
        <f>IF(ISBLANK('M1'!A155),"",'M1'!A155)</f>
        <v/>
      </c>
      <c r="B155" s="139" t="str">
        <f>IF(ISBLANK('M1'!B155),"",'M1'!B155)</f>
        <v/>
      </c>
      <c r="C155" s="237" t="str">
        <f>IF(ISBLANK('M1'!Q155),"",'M1'!Q155)</f>
        <v/>
      </c>
      <c r="D155" s="193"/>
      <c r="E155" s="194"/>
      <c r="F155" s="194"/>
      <c r="G155" s="194"/>
      <c r="H155" s="194"/>
      <c r="I155" s="194"/>
      <c r="J155" s="196"/>
      <c r="K155" s="483"/>
      <c r="L155" s="197"/>
      <c r="M155" s="195"/>
      <c r="N155" s="195"/>
      <c r="O155" s="195"/>
      <c r="P155" s="195"/>
      <c r="Q155" s="196"/>
      <c r="R155" s="194"/>
      <c r="S155" s="194"/>
      <c r="T155" s="194"/>
      <c r="U155" s="197"/>
      <c r="W155" s="148">
        <f t="shared" si="17"/>
        <v>0</v>
      </c>
      <c r="X155" s="144">
        <f t="shared" si="18"/>
        <v>0</v>
      </c>
      <c r="Y155" s="144">
        <f t="shared" si="19"/>
        <v>0</v>
      </c>
      <c r="Z155" s="149">
        <f t="shared" si="20"/>
        <v>0</v>
      </c>
      <c r="AB155" s="148">
        <f t="shared" si="21"/>
        <v>0</v>
      </c>
      <c r="AC155" s="144">
        <f t="shared" si="22"/>
        <v>0</v>
      </c>
      <c r="AD155" s="144">
        <f t="shared" si="23"/>
        <v>0</v>
      </c>
      <c r="AE155" s="149">
        <f t="shared" si="24"/>
        <v>0</v>
      </c>
    </row>
    <row r="156" spans="1:31" ht="15" customHeight="1" x14ac:dyDescent="0.25">
      <c r="A156" s="136" t="str">
        <f>IF(ISBLANK('M1'!A156),"",'M1'!A156)</f>
        <v/>
      </c>
      <c r="B156" s="139" t="str">
        <f>IF(ISBLANK('M1'!B156),"",'M1'!B156)</f>
        <v/>
      </c>
      <c r="C156" s="237" t="str">
        <f>IF(ISBLANK('M1'!Q156),"",'M1'!Q156)</f>
        <v/>
      </c>
      <c r="D156" s="193"/>
      <c r="E156" s="194"/>
      <c r="F156" s="194"/>
      <c r="G156" s="194"/>
      <c r="H156" s="194"/>
      <c r="I156" s="194"/>
      <c r="J156" s="196"/>
      <c r="K156" s="483"/>
      <c r="L156" s="197"/>
      <c r="M156" s="195"/>
      <c r="N156" s="195"/>
      <c r="O156" s="195"/>
      <c r="P156" s="195"/>
      <c r="Q156" s="196"/>
      <c r="R156" s="194"/>
      <c r="S156" s="194"/>
      <c r="T156" s="194"/>
      <c r="U156" s="197"/>
      <c r="W156" s="148">
        <f t="shared" si="17"/>
        <v>0</v>
      </c>
      <c r="X156" s="144">
        <f t="shared" si="18"/>
        <v>0</v>
      </c>
      <c r="Y156" s="144">
        <f t="shared" si="19"/>
        <v>0</v>
      </c>
      <c r="Z156" s="149">
        <f t="shared" si="20"/>
        <v>0</v>
      </c>
      <c r="AB156" s="148">
        <f t="shared" si="21"/>
        <v>0</v>
      </c>
      <c r="AC156" s="144">
        <f t="shared" si="22"/>
        <v>0</v>
      </c>
      <c r="AD156" s="144">
        <f t="shared" si="23"/>
        <v>0</v>
      </c>
      <c r="AE156" s="149">
        <f t="shared" si="24"/>
        <v>0</v>
      </c>
    </row>
    <row r="157" spans="1:31" ht="15" customHeight="1" x14ac:dyDescent="0.25">
      <c r="A157" s="136" t="str">
        <f>IF(ISBLANK('M1'!A157),"",'M1'!A157)</f>
        <v/>
      </c>
      <c r="B157" s="139" t="str">
        <f>IF(ISBLANK('M1'!B157),"",'M1'!B157)</f>
        <v/>
      </c>
      <c r="C157" s="237" t="str">
        <f>IF(ISBLANK('M1'!Q157),"",'M1'!Q157)</f>
        <v/>
      </c>
      <c r="D157" s="193"/>
      <c r="E157" s="194"/>
      <c r="F157" s="194"/>
      <c r="G157" s="194"/>
      <c r="H157" s="194"/>
      <c r="I157" s="194"/>
      <c r="J157" s="196"/>
      <c r="K157" s="483"/>
      <c r="L157" s="197"/>
      <c r="M157" s="195"/>
      <c r="N157" s="195"/>
      <c r="O157" s="195"/>
      <c r="P157" s="195"/>
      <c r="Q157" s="196"/>
      <c r="R157" s="194"/>
      <c r="S157" s="194"/>
      <c r="T157" s="194"/>
      <c r="U157" s="197"/>
      <c r="W157" s="148">
        <f t="shared" si="17"/>
        <v>0</v>
      </c>
      <c r="X157" s="144">
        <f t="shared" si="18"/>
        <v>0</v>
      </c>
      <c r="Y157" s="144">
        <f t="shared" si="19"/>
        <v>0</v>
      </c>
      <c r="Z157" s="149">
        <f t="shared" si="20"/>
        <v>0</v>
      </c>
      <c r="AB157" s="148">
        <f t="shared" si="21"/>
        <v>0</v>
      </c>
      <c r="AC157" s="144">
        <f t="shared" si="22"/>
        <v>0</v>
      </c>
      <c r="AD157" s="144">
        <f t="shared" si="23"/>
        <v>0</v>
      </c>
      <c r="AE157" s="149">
        <f t="shared" si="24"/>
        <v>0</v>
      </c>
    </row>
    <row r="158" spans="1:31" ht="15" customHeight="1" x14ac:dyDescent="0.25">
      <c r="A158" s="136" t="str">
        <f>IF(ISBLANK('M1'!A158),"",'M1'!A158)</f>
        <v/>
      </c>
      <c r="B158" s="139" t="str">
        <f>IF(ISBLANK('M1'!B158),"",'M1'!B158)</f>
        <v/>
      </c>
      <c r="C158" s="237" t="str">
        <f>IF(ISBLANK('M1'!Q158),"",'M1'!Q158)</f>
        <v/>
      </c>
      <c r="D158" s="193"/>
      <c r="E158" s="194"/>
      <c r="F158" s="194"/>
      <c r="G158" s="194"/>
      <c r="H158" s="194"/>
      <c r="I158" s="194"/>
      <c r="J158" s="196"/>
      <c r="K158" s="483"/>
      <c r="L158" s="197"/>
      <c r="M158" s="195"/>
      <c r="N158" s="195"/>
      <c r="O158" s="195"/>
      <c r="P158" s="195"/>
      <c r="Q158" s="196"/>
      <c r="R158" s="194"/>
      <c r="S158" s="194"/>
      <c r="T158" s="194"/>
      <c r="U158" s="197"/>
      <c r="W158" s="148">
        <f t="shared" si="17"/>
        <v>0</v>
      </c>
      <c r="X158" s="144">
        <f t="shared" si="18"/>
        <v>0</v>
      </c>
      <c r="Y158" s="144">
        <f t="shared" si="19"/>
        <v>0</v>
      </c>
      <c r="Z158" s="149">
        <f t="shared" si="20"/>
        <v>0</v>
      </c>
      <c r="AB158" s="148">
        <f t="shared" si="21"/>
        <v>0</v>
      </c>
      <c r="AC158" s="144">
        <f t="shared" si="22"/>
        <v>0</v>
      </c>
      <c r="AD158" s="144">
        <f t="shared" si="23"/>
        <v>0</v>
      </c>
      <c r="AE158" s="149">
        <f t="shared" si="24"/>
        <v>0</v>
      </c>
    </row>
    <row r="159" spans="1:31" ht="15" customHeight="1" x14ac:dyDescent="0.25">
      <c r="A159" s="136" t="str">
        <f>IF(ISBLANK('M1'!A159),"",'M1'!A159)</f>
        <v/>
      </c>
      <c r="B159" s="139" t="str">
        <f>IF(ISBLANK('M1'!B159),"",'M1'!B159)</f>
        <v/>
      </c>
      <c r="C159" s="237" t="str">
        <f>IF(ISBLANK('M1'!Q159),"",'M1'!Q159)</f>
        <v/>
      </c>
      <c r="D159" s="193"/>
      <c r="E159" s="194"/>
      <c r="F159" s="194"/>
      <c r="G159" s="194"/>
      <c r="H159" s="194"/>
      <c r="I159" s="194"/>
      <c r="J159" s="196"/>
      <c r="K159" s="483"/>
      <c r="L159" s="197"/>
      <c r="M159" s="195"/>
      <c r="N159" s="195"/>
      <c r="O159" s="195"/>
      <c r="P159" s="195"/>
      <c r="Q159" s="196"/>
      <c r="R159" s="194"/>
      <c r="S159" s="194"/>
      <c r="T159" s="194"/>
      <c r="U159" s="197"/>
      <c r="W159" s="148">
        <f t="shared" si="17"/>
        <v>0</v>
      </c>
      <c r="X159" s="144">
        <f t="shared" si="18"/>
        <v>0</v>
      </c>
      <c r="Y159" s="144">
        <f t="shared" si="19"/>
        <v>0</v>
      </c>
      <c r="Z159" s="149">
        <f t="shared" si="20"/>
        <v>0</v>
      </c>
      <c r="AB159" s="148">
        <f t="shared" si="21"/>
        <v>0</v>
      </c>
      <c r="AC159" s="144">
        <f t="shared" si="22"/>
        <v>0</v>
      </c>
      <c r="AD159" s="144">
        <f t="shared" si="23"/>
        <v>0</v>
      </c>
      <c r="AE159" s="149">
        <f t="shared" si="24"/>
        <v>0</v>
      </c>
    </row>
    <row r="160" spans="1:31" ht="15" customHeight="1" x14ac:dyDescent="0.25">
      <c r="A160" s="136" t="str">
        <f>IF(ISBLANK('M1'!A160),"",'M1'!A160)</f>
        <v/>
      </c>
      <c r="B160" s="139" t="str">
        <f>IF(ISBLANK('M1'!B160),"",'M1'!B160)</f>
        <v/>
      </c>
      <c r="C160" s="237" t="str">
        <f>IF(ISBLANK('M1'!Q160),"",'M1'!Q160)</f>
        <v/>
      </c>
      <c r="D160" s="193"/>
      <c r="E160" s="194"/>
      <c r="F160" s="194"/>
      <c r="G160" s="194"/>
      <c r="H160" s="194"/>
      <c r="I160" s="194"/>
      <c r="J160" s="196"/>
      <c r="K160" s="483"/>
      <c r="L160" s="197"/>
      <c r="M160" s="195"/>
      <c r="N160" s="195"/>
      <c r="O160" s="195"/>
      <c r="P160" s="195"/>
      <c r="Q160" s="196"/>
      <c r="R160" s="194"/>
      <c r="S160" s="194"/>
      <c r="T160" s="194"/>
      <c r="U160" s="197"/>
      <c r="W160" s="148">
        <f t="shared" si="17"/>
        <v>0</v>
      </c>
      <c r="X160" s="144">
        <f t="shared" si="18"/>
        <v>0</v>
      </c>
      <c r="Y160" s="144">
        <f t="shared" si="19"/>
        <v>0</v>
      </c>
      <c r="Z160" s="149">
        <f t="shared" si="20"/>
        <v>0</v>
      </c>
      <c r="AB160" s="148">
        <f t="shared" si="21"/>
        <v>0</v>
      </c>
      <c r="AC160" s="144">
        <f t="shared" si="22"/>
        <v>0</v>
      </c>
      <c r="AD160" s="144">
        <f t="shared" si="23"/>
        <v>0</v>
      </c>
      <c r="AE160" s="149">
        <f t="shared" si="24"/>
        <v>0</v>
      </c>
    </row>
    <row r="161" spans="1:31" ht="15" customHeight="1" x14ac:dyDescent="0.25">
      <c r="A161" s="136" t="str">
        <f>IF(ISBLANK('M1'!A161),"",'M1'!A161)</f>
        <v/>
      </c>
      <c r="B161" s="139" t="str">
        <f>IF(ISBLANK('M1'!B161),"",'M1'!B161)</f>
        <v/>
      </c>
      <c r="C161" s="237" t="str">
        <f>IF(ISBLANK('M1'!Q161),"",'M1'!Q161)</f>
        <v/>
      </c>
      <c r="D161" s="193"/>
      <c r="E161" s="194"/>
      <c r="F161" s="194"/>
      <c r="G161" s="194"/>
      <c r="H161" s="194"/>
      <c r="I161" s="194"/>
      <c r="J161" s="196"/>
      <c r="K161" s="483"/>
      <c r="L161" s="197"/>
      <c r="M161" s="195"/>
      <c r="N161" s="195"/>
      <c r="O161" s="195"/>
      <c r="P161" s="195"/>
      <c r="Q161" s="196"/>
      <c r="R161" s="194"/>
      <c r="S161" s="194"/>
      <c r="T161" s="194"/>
      <c r="U161" s="197"/>
      <c r="W161" s="148">
        <f t="shared" si="17"/>
        <v>0</v>
      </c>
      <c r="X161" s="144">
        <f t="shared" si="18"/>
        <v>0</v>
      </c>
      <c r="Y161" s="144">
        <f t="shared" si="19"/>
        <v>0</v>
      </c>
      <c r="Z161" s="149">
        <f t="shared" si="20"/>
        <v>0</v>
      </c>
      <c r="AB161" s="148">
        <f t="shared" si="21"/>
        <v>0</v>
      </c>
      <c r="AC161" s="144">
        <f t="shared" si="22"/>
        <v>0</v>
      </c>
      <c r="AD161" s="144">
        <f t="shared" si="23"/>
        <v>0</v>
      </c>
      <c r="AE161" s="149">
        <f t="shared" si="24"/>
        <v>0</v>
      </c>
    </row>
    <row r="162" spans="1:31" ht="15" customHeight="1" x14ac:dyDescent="0.25">
      <c r="A162" s="136" t="str">
        <f>IF(ISBLANK('M1'!A162),"",'M1'!A162)</f>
        <v/>
      </c>
      <c r="B162" s="139" t="str">
        <f>IF(ISBLANK('M1'!B162),"",'M1'!B162)</f>
        <v/>
      </c>
      <c r="C162" s="237" t="str">
        <f>IF(ISBLANK('M1'!Q162),"",'M1'!Q162)</f>
        <v/>
      </c>
      <c r="D162" s="193"/>
      <c r="E162" s="194"/>
      <c r="F162" s="194"/>
      <c r="G162" s="194"/>
      <c r="H162" s="194"/>
      <c r="I162" s="194"/>
      <c r="J162" s="196"/>
      <c r="K162" s="483"/>
      <c r="L162" s="197"/>
      <c r="M162" s="195"/>
      <c r="N162" s="195"/>
      <c r="O162" s="195"/>
      <c r="P162" s="195"/>
      <c r="Q162" s="196"/>
      <c r="R162" s="194"/>
      <c r="S162" s="194"/>
      <c r="T162" s="194"/>
      <c r="U162" s="197"/>
      <c r="W162" s="148">
        <f t="shared" si="17"/>
        <v>0</v>
      </c>
      <c r="X162" s="144">
        <f t="shared" si="18"/>
        <v>0</v>
      </c>
      <c r="Y162" s="144">
        <f t="shared" si="19"/>
        <v>0</v>
      </c>
      <c r="Z162" s="149">
        <f t="shared" si="20"/>
        <v>0</v>
      </c>
      <c r="AB162" s="148">
        <f t="shared" si="21"/>
        <v>0</v>
      </c>
      <c r="AC162" s="144">
        <f t="shared" si="22"/>
        <v>0</v>
      </c>
      <c r="AD162" s="144">
        <f t="shared" si="23"/>
        <v>0</v>
      </c>
      <c r="AE162" s="149">
        <f t="shared" si="24"/>
        <v>0</v>
      </c>
    </row>
    <row r="163" spans="1:31" ht="15" customHeight="1" x14ac:dyDescent="0.25">
      <c r="A163" s="136" t="str">
        <f>IF(ISBLANK('M1'!A163),"",'M1'!A163)</f>
        <v/>
      </c>
      <c r="B163" s="139" t="str">
        <f>IF(ISBLANK('M1'!B163),"",'M1'!B163)</f>
        <v/>
      </c>
      <c r="C163" s="237" t="str">
        <f>IF(ISBLANK('M1'!Q163),"",'M1'!Q163)</f>
        <v/>
      </c>
      <c r="D163" s="193"/>
      <c r="E163" s="194"/>
      <c r="F163" s="194"/>
      <c r="G163" s="194"/>
      <c r="H163" s="194"/>
      <c r="I163" s="194"/>
      <c r="J163" s="196"/>
      <c r="K163" s="483"/>
      <c r="L163" s="197"/>
      <c r="M163" s="195"/>
      <c r="N163" s="195"/>
      <c r="O163" s="195"/>
      <c r="P163" s="195"/>
      <c r="Q163" s="196"/>
      <c r="R163" s="194"/>
      <c r="S163" s="194"/>
      <c r="T163" s="194"/>
      <c r="U163" s="197"/>
      <c r="W163" s="148">
        <f t="shared" si="17"/>
        <v>0</v>
      </c>
      <c r="X163" s="144">
        <f t="shared" si="18"/>
        <v>0</v>
      </c>
      <c r="Y163" s="144">
        <f t="shared" si="19"/>
        <v>0</v>
      </c>
      <c r="Z163" s="149">
        <f t="shared" si="20"/>
        <v>0</v>
      </c>
      <c r="AB163" s="148">
        <f t="shared" si="21"/>
        <v>0</v>
      </c>
      <c r="AC163" s="144">
        <f t="shared" si="22"/>
        <v>0</v>
      </c>
      <c r="AD163" s="144">
        <f t="shared" si="23"/>
        <v>0</v>
      </c>
      <c r="AE163" s="149">
        <f t="shared" si="24"/>
        <v>0</v>
      </c>
    </row>
    <row r="164" spans="1:31" ht="15" customHeight="1" x14ac:dyDescent="0.25">
      <c r="A164" s="136" t="str">
        <f>IF(ISBLANK('M1'!A164),"",'M1'!A164)</f>
        <v/>
      </c>
      <c r="B164" s="139" t="str">
        <f>IF(ISBLANK('M1'!B164),"",'M1'!B164)</f>
        <v/>
      </c>
      <c r="C164" s="237" t="str">
        <f>IF(ISBLANK('M1'!Q164),"",'M1'!Q164)</f>
        <v/>
      </c>
      <c r="D164" s="193"/>
      <c r="E164" s="194"/>
      <c r="F164" s="194"/>
      <c r="G164" s="194"/>
      <c r="H164" s="194"/>
      <c r="I164" s="194"/>
      <c r="J164" s="196"/>
      <c r="K164" s="483"/>
      <c r="L164" s="197"/>
      <c r="M164" s="195"/>
      <c r="N164" s="195"/>
      <c r="O164" s="195"/>
      <c r="P164" s="195"/>
      <c r="Q164" s="196"/>
      <c r="R164" s="194"/>
      <c r="S164" s="194"/>
      <c r="T164" s="194"/>
      <c r="U164" s="197"/>
      <c r="W164" s="148">
        <f t="shared" si="17"/>
        <v>0</v>
      </c>
      <c r="X164" s="144">
        <f t="shared" si="18"/>
        <v>0</v>
      </c>
      <c r="Y164" s="144">
        <f t="shared" si="19"/>
        <v>0</v>
      </c>
      <c r="Z164" s="149">
        <f t="shared" si="20"/>
        <v>0</v>
      </c>
      <c r="AB164" s="148">
        <f t="shared" si="21"/>
        <v>0</v>
      </c>
      <c r="AC164" s="144">
        <f t="shared" si="22"/>
        <v>0</v>
      </c>
      <c r="AD164" s="144">
        <f t="shared" si="23"/>
        <v>0</v>
      </c>
      <c r="AE164" s="149">
        <f t="shared" si="24"/>
        <v>0</v>
      </c>
    </row>
    <row r="165" spans="1:31" ht="15" customHeight="1" x14ac:dyDescent="0.25">
      <c r="A165" s="136" t="str">
        <f>IF(ISBLANK('M1'!A165),"",'M1'!A165)</f>
        <v/>
      </c>
      <c r="B165" s="139" t="str">
        <f>IF(ISBLANK('M1'!B165),"",'M1'!B165)</f>
        <v/>
      </c>
      <c r="C165" s="237" t="str">
        <f>IF(ISBLANK('M1'!Q165),"",'M1'!Q165)</f>
        <v/>
      </c>
      <c r="D165" s="193"/>
      <c r="E165" s="194"/>
      <c r="F165" s="194"/>
      <c r="G165" s="194"/>
      <c r="H165" s="194"/>
      <c r="I165" s="194"/>
      <c r="J165" s="196"/>
      <c r="K165" s="483"/>
      <c r="L165" s="197"/>
      <c r="M165" s="195"/>
      <c r="N165" s="195"/>
      <c r="O165" s="195"/>
      <c r="P165" s="195"/>
      <c r="Q165" s="196"/>
      <c r="R165" s="194"/>
      <c r="S165" s="194"/>
      <c r="T165" s="194"/>
      <c r="U165" s="197"/>
      <c r="W165" s="148">
        <f t="shared" si="17"/>
        <v>0</v>
      </c>
      <c r="X165" s="144">
        <f t="shared" si="18"/>
        <v>0</v>
      </c>
      <c r="Y165" s="144">
        <f t="shared" si="19"/>
        <v>0</v>
      </c>
      <c r="Z165" s="149">
        <f t="shared" si="20"/>
        <v>0</v>
      </c>
      <c r="AB165" s="148">
        <f t="shared" si="21"/>
        <v>0</v>
      </c>
      <c r="AC165" s="144">
        <f t="shared" si="22"/>
        <v>0</v>
      </c>
      <c r="AD165" s="144">
        <f t="shared" si="23"/>
        <v>0</v>
      </c>
      <c r="AE165" s="149">
        <f t="shared" si="24"/>
        <v>0</v>
      </c>
    </row>
    <row r="166" spans="1:31" ht="15" customHeight="1" x14ac:dyDescent="0.25">
      <c r="A166" s="136" t="str">
        <f>IF(ISBLANK('M1'!A166),"",'M1'!A166)</f>
        <v/>
      </c>
      <c r="B166" s="139" t="str">
        <f>IF(ISBLANK('M1'!B166),"",'M1'!B166)</f>
        <v/>
      </c>
      <c r="C166" s="237" t="str">
        <f>IF(ISBLANK('M1'!Q166),"",'M1'!Q166)</f>
        <v/>
      </c>
      <c r="D166" s="193"/>
      <c r="E166" s="194"/>
      <c r="F166" s="194"/>
      <c r="G166" s="194"/>
      <c r="H166" s="194"/>
      <c r="I166" s="194"/>
      <c r="J166" s="196"/>
      <c r="K166" s="483"/>
      <c r="L166" s="197"/>
      <c r="M166" s="195"/>
      <c r="N166" s="195"/>
      <c r="O166" s="195"/>
      <c r="P166" s="195"/>
      <c r="Q166" s="196"/>
      <c r="R166" s="194"/>
      <c r="S166" s="194"/>
      <c r="T166" s="194"/>
      <c r="U166" s="197"/>
      <c r="W166" s="148">
        <f t="shared" si="17"/>
        <v>0</v>
      </c>
      <c r="X166" s="144">
        <f t="shared" si="18"/>
        <v>0</v>
      </c>
      <c r="Y166" s="144">
        <f t="shared" si="19"/>
        <v>0</v>
      </c>
      <c r="Z166" s="149">
        <f t="shared" si="20"/>
        <v>0</v>
      </c>
      <c r="AB166" s="148">
        <f t="shared" si="21"/>
        <v>0</v>
      </c>
      <c r="AC166" s="144">
        <f t="shared" si="22"/>
        <v>0</v>
      </c>
      <c r="AD166" s="144">
        <f t="shared" si="23"/>
        <v>0</v>
      </c>
      <c r="AE166" s="149">
        <f t="shared" si="24"/>
        <v>0</v>
      </c>
    </row>
    <row r="167" spans="1:31" ht="15" customHeight="1" x14ac:dyDescent="0.25">
      <c r="A167" s="136" t="str">
        <f>IF(ISBLANK('M1'!A167),"",'M1'!A167)</f>
        <v/>
      </c>
      <c r="B167" s="139" t="str">
        <f>IF(ISBLANK('M1'!B167),"",'M1'!B167)</f>
        <v/>
      </c>
      <c r="C167" s="237" t="str">
        <f>IF(ISBLANK('M1'!Q167),"",'M1'!Q167)</f>
        <v/>
      </c>
      <c r="D167" s="193"/>
      <c r="E167" s="194"/>
      <c r="F167" s="194"/>
      <c r="G167" s="194"/>
      <c r="H167" s="194"/>
      <c r="I167" s="194"/>
      <c r="J167" s="196"/>
      <c r="K167" s="483"/>
      <c r="L167" s="197"/>
      <c r="M167" s="195"/>
      <c r="N167" s="195"/>
      <c r="O167" s="195"/>
      <c r="P167" s="195"/>
      <c r="Q167" s="196"/>
      <c r="R167" s="194"/>
      <c r="S167" s="194"/>
      <c r="T167" s="194"/>
      <c r="U167" s="197"/>
      <c r="W167" s="148">
        <f t="shared" si="17"/>
        <v>0</v>
      </c>
      <c r="X167" s="144">
        <f t="shared" si="18"/>
        <v>0</v>
      </c>
      <c r="Y167" s="144">
        <f t="shared" si="19"/>
        <v>0</v>
      </c>
      <c r="Z167" s="149">
        <f t="shared" si="20"/>
        <v>0</v>
      </c>
      <c r="AB167" s="148">
        <f t="shared" si="21"/>
        <v>0</v>
      </c>
      <c r="AC167" s="144">
        <f t="shared" si="22"/>
        <v>0</v>
      </c>
      <c r="AD167" s="144">
        <f t="shared" si="23"/>
        <v>0</v>
      </c>
      <c r="AE167" s="149">
        <f t="shared" si="24"/>
        <v>0</v>
      </c>
    </row>
    <row r="168" spans="1:31" ht="15" customHeight="1" x14ac:dyDescent="0.25">
      <c r="A168" s="136" t="str">
        <f>IF(ISBLANK('M1'!A168),"",'M1'!A168)</f>
        <v/>
      </c>
      <c r="B168" s="139" t="str">
        <f>IF(ISBLANK('M1'!B168),"",'M1'!B168)</f>
        <v/>
      </c>
      <c r="C168" s="237" t="str">
        <f>IF(ISBLANK('M1'!Q168),"",'M1'!Q168)</f>
        <v/>
      </c>
      <c r="D168" s="193"/>
      <c r="E168" s="194"/>
      <c r="F168" s="194"/>
      <c r="G168" s="194"/>
      <c r="H168" s="194"/>
      <c r="I168" s="194"/>
      <c r="J168" s="196"/>
      <c r="K168" s="483"/>
      <c r="L168" s="197"/>
      <c r="M168" s="195"/>
      <c r="N168" s="195"/>
      <c r="O168" s="195"/>
      <c r="P168" s="195"/>
      <c r="Q168" s="196"/>
      <c r="R168" s="194"/>
      <c r="S168" s="194"/>
      <c r="T168" s="194"/>
      <c r="U168" s="197"/>
      <c r="W168" s="148">
        <f t="shared" si="17"/>
        <v>0</v>
      </c>
      <c r="X168" s="144">
        <f t="shared" si="18"/>
        <v>0</v>
      </c>
      <c r="Y168" s="144">
        <f t="shared" si="19"/>
        <v>0</v>
      </c>
      <c r="Z168" s="149">
        <f t="shared" si="20"/>
        <v>0</v>
      </c>
      <c r="AB168" s="148">
        <f t="shared" si="21"/>
        <v>0</v>
      </c>
      <c r="AC168" s="144">
        <f t="shared" si="22"/>
        <v>0</v>
      </c>
      <c r="AD168" s="144">
        <f t="shared" si="23"/>
        <v>0</v>
      </c>
      <c r="AE168" s="149">
        <f t="shared" si="24"/>
        <v>0</v>
      </c>
    </row>
    <row r="169" spans="1:31" ht="15" customHeight="1" x14ac:dyDescent="0.25">
      <c r="A169" s="136" t="str">
        <f>IF(ISBLANK('M1'!A169),"",'M1'!A169)</f>
        <v/>
      </c>
      <c r="B169" s="139" t="str">
        <f>IF(ISBLANK('M1'!B169),"",'M1'!B169)</f>
        <v/>
      </c>
      <c r="C169" s="237" t="str">
        <f>IF(ISBLANK('M1'!Q169),"",'M1'!Q169)</f>
        <v/>
      </c>
      <c r="D169" s="193"/>
      <c r="E169" s="194"/>
      <c r="F169" s="194"/>
      <c r="G169" s="194"/>
      <c r="H169" s="194"/>
      <c r="I169" s="194"/>
      <c r="J169" s="196"/>
      <c r="K169" s="483"/>
      <c r="L169" s="197"/>
      <c r="M169" s="195"/>
      <c r="N169" s="195"/>
      <c r="O169" s="195"/>
      <c r="P169" s="195"/>
      <c r="Q169" s="196"/>
      <c r="R169" s="194"/>
      <c r="S169" s="194"/>
      <c r="T169" s="194"/>
      <c r="U169" s="197"/>
      <c r="W169" s="148">
        <f t="shared" si="17"/>
        <v>0</v>
      </c>
      <c r="X169" s="144">
        <f t="shared" si="18"/>
        <v>0</v>
      </c>
      <c r="Y169" s="144">
        <f t="shared" si="19"/>
        <v>0</v>
      </c>
      <c r="Z169" s="149">
        <f t="shared" si="20"/>
        <v>0</v>
      </c>
      <c r="AB169" s="148">
        <f t="shared" si="21"/>
        <v>0</v>
      </c>
      <c r="AC169" s="144">
        <f t="shared" si="22"/>
        <v>0</v>
      </c>
      <c r="AD169" s="144">
        <f t="shared" si="23"/>
        <v>0</v>
      </c>
      <c r="AE169" s="149">
        <f t="shared" si="24"/>
        <v>0</v>
      </c>
    </row>
    <row r="170" spans="1:31" ht="15" customHeight="1" x14ac:dyDescent="0.25">
      <c r="A170" s="136" t="str">
        <f>IF(ISBLANK('M1'!A170),"",'M1'!A170)</f>
        <v/>
      </c>
      <c r="B170" s="139" t="str">
        <f>IF(ISBLANK('M1'!B170),"",'M1'!B170)</f>
        <v/>
      </c>
      <c r="C170" s="237" t="str">
        <f>IF(ISBLANK('M1'!Q170),"",'M1'!Q170)</f>
        <v/>
      </c>
      <c r="D170" s="193"/>
      <c r="E170" s="194"/>
      <c r="F170" s="194"/>
      <c r="G170" s="194"/>
      <c r="H170" s="194"/>
      <c r="I170" s="194"/>
      <c r="J170" s="196"/>
      <c r="K170" s="483"/>
      <c r="L170" s="197"/>
      <c r="M170" s="195"/>
      <c r="N170" s="195"/>
      <c r="O170" s="195"/>
      <c r="P170" s="195"/>
      <c r="Q170" s="196"/>
      <c r="R170" s="194"/>
      <c r="S170" s="194"/>
      <c r="T170" s="194"/>
      <c r="U170" s="197"/>
      <c r="W170" s="148">
        <f t="shared" si="17"/>
        <v>0</v>
      </c>
      <c r="X170" s="144">
        <f t="shared" si="18"/>
        <v>0</v>
      </c>
      <c r="Y170" s="144">
        <f t="shared" si="19"/>
        <v>0</v>
      </c>
      <c r="Z170" s="149">
        <f t="shared" si="20"/>
        <v>0</v>
      </c>
      <c r="AB170" s="148">
        <f t="shared" si="21"/>
        <v>0</v>
      </c>
      <c r="AC170" s="144">
        <f t="shared" si="22"/>
        <v>0</v>
      </c>
      <c r="AD170" s="144">
        <f t="shared" si="23"/>
        <v>0</v>
      </c>
      <c r="AE170" s="149">
        <f t="shared" si="24"/>
        <v>0</v>
      </c>
    </row>
    <row r="171" spans="1:31" ht="15" customHeight="1" x14ac:dyDescent="0.25">
      <c r="A171" s="136" t="str">
        <f>IF(ISBLANK('M1'!A171),"",'M1'!A171)</f>
        <v/>
      </c>
      <c r="B171" s="139" t="str">
        <f>IF(ISBLANK('M1'!B171),"",'M1'!B171)</f>
        <v/>
      </c>
      <c r="C171" s="237" t="str">
        <f>IF(ISBLANK('M1'!Q171),"",'M1'!Q171)</f>
        <v/>
      </c>
      <c r="D171" s="193"/>
      <c r="E171" s="194"/>
      <c r="F171" s="194"/>
      <c r="G171" s="194"/>
      <c r="H171" s="194"/>
      <c r="I171" s="194"/>
      <c r="J171" s="196"/>
      <c r="K171" s="483"/>
      <c r="L171" s="197"/>
      <c r="M171" s="195"/>
      <c r="N171" s="195"/>
      <c r="O171" s="195"/>
      <c r="P171" s="195"/>
      <c r="Q171" s="196"/>
      <c r="R171" s="194"/>
      <c r="S171" s="194"/>
      <c r="T171" s="194"/>
      <c r="U171" s="197"/>
      <c r="W171" s="148">
        <f t="shared" si="17"/>
        <v>0</v>
      </c>
      <c r="X171" s="144">
        <f t="shared" si="18"/>
        <v>0</v>
      </c>
      <c r="Y171" s="144">
        <f t="shared" si="19"/>
        <v>0</v>
      </c>
      <c r="Z171" s="149">
        <f t="shared" si="20"/>
        <v>0</v>
      </c>
      <c r="AB171" s="148">
        <f t="shared" si="21"/>
        <v>0</v>
      </c>
      <c r="AC171" s="144">
        <f t="shared" si="22"/>
        <v>0</v>
      </c>
      <c r="AD171" s="144">
        <f t="shared" si="23"/>
        <v>0</v>
      </c>
      <c r="AE171" s="149">
        <f t="shared" si="24"/>
        <v>0</v>
      </c>
    </row>
    <row r="172" spans="1:31" ht="15" customHeight="1" x14ac:dyDescent="0.25">
      <c r="A172" s="136" t="str">
        <f>IF(ISBLANK('M1'!A172),"",'M1'!A172)</f>
        <v/>
      </c>
      <c r="B172" s="139" t="str">
        <f>IF(ISBLANK('M1'!B172),"",'M1'!B172)</f>
        <v/>
      </c>
      <c r="C172" s="237" t="str">
        <f>IF(ISBLANK('M1'!Q172),"",'M1'!Q172)</f>
        <v/>
      </c>
      <c r="D172" s="193"/>
      <c r="E172" s="194"/>
      <c r="F172" s="194"/>
      <c r="G172" s="194"/>
      <c r="H172" s="194"/>
      <c r="I172" s="194"/>
      <c r="J172" s="196"/>
      <c r="K172" s="483"/>
      <c r="L172" s="197"/>
      <c r="M172" s="195"/>
      <c r="N172" s="195"/>
      <c r="O172" s="195"/>
      <c r="P172" s="195"/>
      <c r="Q172" s="196"/>
      <c r="R172" s="194"/>
      <c r="S172" s="194"/>
      <c r="T172" s="194"/>
      <c r="U172" s="197"/>
      <c r="W172" s="148">
        <f t="shared" si="17"/>
        <v>0</v>
      </c>
      <c r="X172" s="144">
        <f t="shared" si="18"/>
        <v>0</v>
      </c>
      <c r="Y172" s="144">
        <f t="shared" si="19"/>
        <v>0</v>
      </c>
      <c r="Z172" s="149">
        <f t="shared" si="20"/>
        <v>0</v>
      </c>
      <c r="AB172" s="148">
        <f t="shared" si="21"/>
        <v>0</v>
      </c>
      <c r="AC172" s="144">
        <f t="shared" si="22"/>
        <v>0</v>
      </c>
      <c r="AD172" s="144">
        <f t="shared" si="23"/>
        <v>0</v>
      </c>
      <c r="AE172" s="149">
        <f t="shared" si="24"/>
        <v>0</v>
      </c>
    </row>
    <row r="173" spans="1:31" ht="15" customHeight="1" x14ac:dyDescent="0.25">
      <c r="A173" s="136" t="str">
        <f>IF(ISBLANK('M1'!A173),"",'M1'!A173)</f>
        <v/>
      </c>
      <c r="B173" s="139" t="str">
        <f>IF(ISBLANK('M1'!B173),"",'M1'!B173)</f>
        <v/>
      </c>
      <c r="C173" s="237" t="str">
        <f>IF(ISBLANK('M1'!Q173),"",'M1'!Q173)</f>
        <v/>
      </c>
      <c r="D173" s="193"/>
      <c r="E173" s="194"/>
      <c r="F173" s="194"/>
      <c r="G173" s="194"/>
      <c r="H173" s="194"/>
      <c r="I173" s="194"/>
      <c r="J173" s="196"/>
      <c r="K173" s="483"/>
      <c r="L173" s="197"/>
      <c r="M173" s="195"/>
      <c r="N173" s="195"/>
      <c r="O173" s="195"/>
      <c r="P173" s="195"/>
      <c r="Q173" s="196"/>
      <c r="R173" s="194"/>
      <c r="S173" s="194"/>
      <c r="T173" s="194"/>
      <c r="U173" s="197"/>
      <c r="W173" s="148">
        <f t="shared" si="17"/>
        <v>0</v>
      </c>
      <c r="X173" s="144">
        <f t="shared" si="18"/>
        <v>0</v>
      </c>
      <c r="Y173" s="144">
        <f t="shared" si="19"/>
        <v>0</v>
      </c>
      <c r="Z173" s="149">
        <f t="shared" si="20"/>
        <v>0</v>
      </c>
      <c r="AB173" s="148">
        <f t="shared" si="21"/>
        <v>0</v>
      </c>
      <c r="AC173" s="144">
        <f t="shared" si="22"/>
        <v>0</v>
      </c>
      <c r="AD173" s="144">
        <f t="shared" si="23"/>
        <v>0</v>
      </c>
      <c r="AE173" s="149">
        <f t="shared" si="24"/>
        <v>0</v>
      </c>
    </row>
    <row r="174" spans="1:31" ht="15" customHeight="1" x14ac:dyDescent="0.25">
      <c r="A174" s="136" t="str">
        <f>IF(ISBLANK('M1'!A174),"",'M1'!A174)</f>
        <v/>
      </c>
      <c r="B174" s="139" t="str">
        <f>IF(ISBLANK('M1'!B174),"",'M1'!B174)</f>
        <v/>
      </c>
      <c r="C174" s="237" t="str">
        <f>IF(ISBLANK('M1'!Q174),"",'M1'!Q174)</f>
        <v/>
      </c>
      <c r="D174" s="193"/>
      <c r="E174" s="194"/>
      <c r="F174" s="194"/>
      <c r="G174" s="194"/>
      <c r="H174" s="194"/>
      <c r="I174" s="194"/>
      <c r="J174" s="196"/>
      <c r="K174" s="483"/>
      <c r="L174" s="197"/>
      <c r="M174" s="195"/>
      <c r="N174" s="195"/>
      <c r="O174" s="195"/>
      <c r="P174" s="195"/>
      <c r="Q174" s="196"/>
      <c r="R174" s="194"/>
      <c r="S174" s="194"/>
      <c r="T174" s="194"/>
      <c r="U174" s="197"/>
      <c r="W174" s="148">
        <f t="shared" si="17"/>
        <v>0</v>
      </c>
      <c r="X174" s="144">
        <f t="shared" si="18"/>
        <v>0</v>
      </c>
      <c r="Y174" s="144">
        <f t="shared" si="19"/>
        <v>0</v>
      </c>
      <c r="Z174" s="149">
        <f t="shared" si="20"/>
        <v>0</v>
      </c>
      <c r="AB174" s="148">
        <f t="shared" si="21"/>
        <v>0</v>
      </c>
      <c r="AC174" s="144">
        <f t="shared" si="22"/>
        <v>0</v>
      </c>
      <c r="AD174" s="144">
        <f t="shared" si="23"/>
        <v>0</v>
      </c>
      <c r="AE174" s="149">
        <f t="shared" si="24"/>
        <v>0</v>
      </c>
    </row>
    <row r="175" spans="1:31" ht="15" customHeight="1" x14ac:dyDescent="0.25">
      <c r="A175" s="136" t="str">
        <f>IF(ISBLANK('M1'!A175),"",'M1'!A175)</f>
        <v/>
      </c>
      <c r="B175" s="139" t="str">
        <f>IF(ISBLANK('M1'!B175),"",'M1'!B175)</f>
        <v/>
      </c>
      <c r="C175" s="237" t="str">
        <f>IF(ISBLANK('M1'!Q175),"",'M1'!Q175)</f>
        <v/>
      </c>
      <c r="D175" s="193"/>
      <c r="E175" s="194"/>
      <c r="F175" s="194"/>
      <c r="G175" s="194"/>
      <c r="H175" s="194"/>
      <c r="I175" s="194"/>
      <c r="J175" s="196"/>
      <c r="K175" s="483"/>
      <c r="L175" s="197"/>
      <c r="M175" s="195"/>
      <c r="N175" s="195"/>
      <c r="O175" s="195"/>
      <c r="P175" s="195"/>
      <c r="Q175" s="196"/>
      <c r="R175" s="194"/>
      <c r="S175" s="194"/>
      <c r="T175" s="194"/>
      <c r="U175" s="197"/>
      <c r="W175" s="148">
        <f t="shared" si="17"/>
        <v>0</v>
      </c>
      <c r="X175" s="144">
        <f t="shared" si="18"/>
        <v>0</v>
      </c>
      <c r="Y175" s="144">
        <f t="shared" si="19"/>
        <v>0</v>
      </c>
      <c r="Z175" s="149">
        <f t="shared" si="20"/>
        <v>0</v>
      </c>
      <c r="AB175" s="148">
        <f t="shared" si="21"/>
        <v>0</v>
      </c>
      <c r="AC175" s="144">
        <f t="shared" si="22"/>
        <v>0</v>
      </c>
      <c r="AD175" s="144">
        <f t="shared" si="23"/>
        <v>0</v>
      </c>
      <c r="AE175" s="149">
        <f t="shared" si="24"/>
        <v>0</v>
      </c>
    </row>
    <row r="176" spans="1:31" ht="15" customHeight="1" x14ac:dyDescent="0.25">
      <c r="A176" s="136" t="str">
        <f>IF(ISBLANK('M1'!A176),"",'M1'!A176)</f>
        <v/>
      </c>
      <c r="B176" s="139" t="str">
        <f>IF(ISBLANK('M1'!B176),"",'M1'!B176)</f>
        <v/>
      </c>
      <c r="C176" s="237" t="str">
        <f>IF(ISBLANK('M1'!Q176),"",'M1'!Q176)</f>
        <v/>
      </c>
      <c r="D176" s="193"/>
      <c r="E176" s="194"/>
      <c r="F176" s="194"/>
      <c r="G176" s="194"/>
      <c r="H176" s="194"/>
      <c r="I176" s="194"/>
      <c r="J176" s="196"/>
      <c r="K176" s="483"/>
      <c r="L176" s="197"/>
      <c r="M176" s="195"/>
      <c r="N176" s="195"/>
      <c r="O176" s="195"/>
      <c r="P176" s="195"/>
      <c r="Q176" s="196"/>
      <c r="R176" s="194"/>
      <c r="S176" s="194"/>
      <c r="T176" s="194"/>
      <c r="U176" s="197"/>
      <c r="W176" s="148">
        <f t="shared" si="17"/>
        <v>0</v>
      </c>
      <c r="X176" s="144">
        <f t="shared" si="18"/>
        <v>0</v>
      </c>
      <c r="Y176" s="144">
        <f t="shared" si="19"/>
        <v>0</v>
      </c>
      <c r="Z176" s="149">
        <f t="shared" si="20"/>
        <v>0</v>
      </c>
      <c r="AB176" s="148">
        <f t="shared" si="21"/>
        <v>0</v>
      </c>
      <c r="AC176" s="144">
        <f t="shared" si="22"/>
        <v>0</v>
      </c>
      <c r="AD176" s="144">
        <f t="shared" si="23"/>
        <v>0</v>
      </c>
      <c r="AE176" s="149">
        <f t="shared" si="24"/>
        <v>0</v>
      </c>
    </row>
    <row r="177" spans="1:31" ht="15" customHeight="1" x14ac:dyDescent="0.25">
      <c r="A177" s="136" t="str">
        <f>IF(ISBLANK('M1'!A177),"",'M1'!A177)</f>
        <v/>
      </c>
      <c r="B177" s="139" t="str">
        <f>IF(ISBLANK('M1'!B177),"",'M1'!B177)</f>
        <v/>
      </c>
      <c r="C177" s="237" t="str">
        <f>IF(ISBLANK('M1'!Q177),"",'M1'!Q177)</f>
        <v/>
      </c>
      <c r="D177" s="193"/>
      <c r="E177" s="194"/>
      <c r="F177" s="194"/>
      <c r="G177" s="194"/>
      <c r="H177" s="194"/>
      <c r="I177" s="194"/>
      <c r="J177" s="196"/>
      <c r="K177" s="483"/>
      <c r="L177" s="197"/>
      <c r="M177" s="195"/>
      <c r="N177" s="195"/>
      <c r="O177" s="195"/>
      <c r="P177" s="195"/>
      <c r="Q177" s="196"/>
      <c r="R177" s="194"/>
      <c r="S177" s="194"/>
      <c r="T177" s="194"/>
      <c r="U177" s="197"/>
      <c r="W177" s="148">
        <f t="shared" si="17"/>
        <v>0</v>
      </c>
      <c r="X177" s="144">
        <f t="shared" si="18"/>
        <v>0</v>
      </c>
      <c r="Y177" s="144">
        <f t="shared" si="19"/>
        <v>0</v>
      </c>
      <c r="Z177" s="149">
        <f t="shared" si="20"/>
        <v>0</v>
      </c>
      <c r="AB177" s="148">
        <f t="shared" si="21"/>
        <v>0</v>
      </c>
      <c r="AC177" s="144">
        <f t="shared" si="22"/>
        <v>0</v>
      </c>
      <c r="AD177" s="144">
        <f t="shared" si="23"/>
        <v>0</v>
      </c>
      <c r="AE177" s="149">
        <f t="shared" si="24"/>
        <v>0</v>
      </c>
    </row>
    <row r="178" spans="1:31" ht="15" customHeight="1" x14ac:dyDescent="0.25">
      <c r="A178" s="136" t="str">
        <f>IF(ISBLANK('M1'!A178),"",'M1'!A178)</f>
        <v/>
      </c>
      <c r="B178" s="139" t="str">
        <f>IF(ISBLANK('M1'!B178),"",'M1'!B178)</f>
        <v/>
      </c>
      <c r="C178" s="237" t="str">
        <f>IF(ISBLANK('M1'!Q178),"",'M1'!Q178)</f>
        <v/>
      </c>
      <c r="D178" s="193"/>
      <c r="E178" s="194"/>
      <c r="F178" s="194"/>
      <c r="G178" s="194"/>
      <c r="H178" s="194"/>
      <c r="I178" s="194"/>
      <c r="J178" s="196"/>
      <c r="K178" s="483"/>
      <c r="L178" s="197"/>
      <c r="M178" s="195"/>
      <c r="N178" s="195"/>
      <c r="O178" s="195"/>
      <c r="P178" s="195"/>
      <c r="Q178" s="196"/>
      <c r="R178" s="194"/>
      <c r="S178" s="194"/>
      <c r="T178" s="194"/>
      <c r="U178" s="197"/>
      <c r="W178" s="148">
        <f t="shared" si="17"/>
        <v>0</v>
      </c>
      <c r="X178" s="144">
        <f t="shared" si="18"/>
        <v>0</v>
      </c>
      <c r="Y178" s="144">
        <f t="shared" si="19"/>
        <v>0</v>
      </c>
      <c r="Z178" s="149">
        <f t="shared" si="20"/>
        <v>0</v>
      </c>
      <c r="AB178" s="148">
        <f t="shared" si="21"/>
        <v>0</v>
      </c>
      <c r="AC178" s="144">
        <f t="shared" si="22"/>
        <v>0</v>
      </c>
      <c r="AD178" s="144">
        <f t="shared" si="23"/>
        <v>0</v>
      </c>
      <c r="AE178" s="149">
        <f t="shared" si="24"/>
        <v>0</v>
      </c>
    </row>
    <row r="179" spans="1:31" ht="15" customHeight="1" x14ac:dyDescent="0.25">
      <c r="A179" s="136" t="str">
        <f>IF(ISBLANK('M1'!A179),"",'M1'!A179)</f>
        <v/>
      </c>
      <c r="B179" s="139" t="str">
        <f>IF(ISBLANK('M1'!B179),"",'M1'!B179)</f>
        <v/>
      </c>
      <c r="C179" s="237" t="str">
        <f>IF(ISBLANK('M1'!Q179),"",'M1'!Q179)</f>
        <v/>
      </c>
      <c r="D179" s="193"/>
      <c r="E179" s="194"/>
      <c r="F179" s="194"/>
      <c r="G179" s="194"/>
      <c r="H179" s="194"/>
      <c r="I179" s="194"/>
      <c r="J179" s="196"/>
      <c r="K179" s="483"/>
      <c r="L179" s="197"/>
      <c r="M179" s="195"/>
      <c r="N179" s="195"/>
      <c r="O179" s="195"/>
      <c r="P179" s="195"/>
      <c r="Q179" s="196"/>
      <c r="R179" s="194"/>
      <c r="S179" s="194"/>
      <c r="T179" s="194"/>
      <c r="U179" s="197"/>
      <c r="W179" s="148">
        <f t="shared" si="17"/>
        <v>0</v>
      </c>
      <c r="X179" s="144">
        <f t="shared" si="18"/>
        <v>0</v>
      </c>
      <c r="Y179" s="144">
        <f t="shared" si="19"/>
        <v>0</v>
      </c>
      <c r="Z179" s="149">
        <f t="shared" si="20"/>
        <v>0</v>
      </c>
      <c r="AB179" s="148">
        <f t="shared" si="21"/>
        <v>0</v>
      </c>
      <c r="AC179" s="144">
        <f t="shared" si="22"/>
        <v>0</v>
      </c>
      <c r="AD179" s="144">
        <f t="shared" si="23"/>
        <v>0</v>
      </c>
      <c r="AE179" s="149">
        <f t="shared" si="24"/>
        <v>0</v>
      </c>
    </row>
    <row r="180" spans="1:31" ht="15" customHeight="1" x14ac:dyDescent="0.25">
      <c r="A180" s="136" t="str">
        <f>IF(ISBLANK('M1'!A180),"",'M1'!A180)</f>
        <v/>
      </c>
      <c r="B180" s="139" t="str">
        <f>IF(ISBLANK('M1'!B180),"",'M1'!B180)</f>
        <v/>
      </c>
      <c r="C180" s="237" t="str">
        <f>IF(ISBLANK('M1'!Q180),"",'M1'!Q180)</f>
        <v/>
      </c>
      <c r="D180" s="193"/>
      <c r="E180" s="194"/>
      <c r="F180" s="194"/>
      <c r="G180" s="194"/>
      <c r="H180" s="194"/>
      <c r="I180" s="194"/>
      <c r="J180" s="196"/>
      <c r="K180" s="483"/>
      <c r="L180" s="197"/>
      <c r="M180" s="195"/>
      <c r="N180" s="195"/>
      <c r="O180" s="195"/>
      <c r="P180" s="195"/>
      <c r="Q180" s="196"/>
      <c r="R180" s="194"/>
      <c r="S180" s="194"/>
      <c r="T180" s="194"/>
      <c r="U180" s="197"/>
      <c r="W180" s="148">
        <f t="shared" si="17"/>
        <v>0</v>
      </c>
      <c r="X180" s="144">
        <f t="shared" si="18"/>
        <v>0</v>
      </c>
      <c r="Y180" s="144">
        <f t="shared" si="19"/>
        <v>0</v>
      </c>
      <c r="Z180" s="149">
        <f t="shared" si="20"/>
        <v>0</v>
      </c>
      <c r="AB180" s="148">
        <f t="shared" si="21"/>
        <v>0</v>
      </c>
      <c r="AC180" s="144">
        <f t="shared" si="22"/>
        <v>0</v>
      </c>
      <c r="AD180" s="144">
        <f t="shared" si="23"/>
        <v>0</v>
      </c>
      <c r="AE180" s="149">
        <f t="shared" si="24"/>
        <v>0</v>
      </c>
    </row>
    <row r="181" spans="1:31" ht="15" customHeight="1" x14ac:dyDescent="0.25">
      <c r="A181" s="136" t="str">
        <f>IF(ISBLANK('M1'!A181),"",'M1'!A181)</f>
        <v/>
      </c>
      <c r="B181" s="139" t="str">
        <f>IF(ISBLANK('M1'!B181),"",'M1'!B181)</f>
        <v/>
      </c>
      <c r="C181" s="237" t="str">
        <f>IF(ISBLANK('M1'!Q181),"",'M1'!Q181)</f>
        <v/>
      </c>
      <c r="D181" s="193"/>
      <c r="E181" s="194"/>
      <c r="F181" s="194"/>
      <c r="G181" s="194"/>
      <c r="H181" s="194"/>
      <c r="I181" s="194"/>
      <c r="J181" s="196"/>
      <c r="K181" s="483"/>
      <c r="L181" s="197"/>
      <c r="M181" s="195"/>
      <c r="N181" s="195"/>
      <c r="O181" s="195"/>
      <c r="P181" s="195"/>
      <c r="Q181" s="196"/>
      <c r="R181" s="194"/>
      <c r="S181" s="194"/>
      <c r="T181" s="194"/>
      <c r="U181" s="197"/>
      <c r="W181" s="148">
        <f t="shared" si="17"/>
        <v>0</v>
      </c>
      <c r="X181" s="144">
        <f t="shared" si="18"/>
        <v>0</v>
      </c>
      <c r="Y181" s="144">
        <f t="shared" si="19"/>
        <v>0</v>
      </c>
      <c r="Z181" s="149">
        <f t="shared" si="20"/>
        <v>0</v>
      </c>
      <c r="AB181" s="148">
        <f t="shared" si="21"/>
        <v>0</v>
      </c>
      <c r="AC181" s="144">
        <f t="shared" si="22"/>
        <v>0</v>
      </c>
      <c r="AD181" s="144">
        <f t="shared" si="23"/>
        <v>0</v>
      </c>
      <c r="AE181" s="149">
        <f t="shared" si="24"/>
        <v>0</v>
      </c>
    </row>
    <row r="182" spans="1:31" ht="15" customHeight="1" x14ac:dyDescent="0.25">
      <c r="A182" s="136" t="str">
        <f>IF(ISBLANK('M1'!A182),"",'M1'!A182)</f>
        <v/>
      </c>
      <c r="B182" s="139" t="str">
        <f>IF(ISBLANK('M1'!B182),"",'M1'!B182)</f>
        <v/>
      </c>
      <c r="C182" s="237" t="str">
        <f>IF(ISBLANK('M1'!Q182),"",'M1'!Q182)</f>
        <v/>
      </c>
      <c r="D182" s="193"/>
      <c r="E182" s="194"/>
      <c r="F182" s="194"/>
      <c r="G182" s="194"/>
      <c r="H182" s="194"/>
      <c r="I182" s="194"/>
      <c r="J182" s="196"/>
      <c r="K182" s="483"/>
      <c r="L182" s="197"/>
      <c r="M182" s="195"/>
      <c r="N182" s="195"/>
      <c r="O182" s="195"/>
      <c r="P182" s="195"/>
      <c r="Q182" s="196"/>
      <c r="R182" s="194"/>
      <c r="S182" s="194"/>
      <c r="T182" s="194"/>
      <c r="U182" s="197"/>
      <c r="W182" s="148">
        <f t="shared" si="17"/>
        <v>0</v>
      </c>
      <c r="X182" s="144">
        <f t="shared" si="18"/>
        <v>0</v>
      </c>
      <c r="Y182" s="144">
        <f t="shared" si="19"/>
        <v>0</v>
      </c>
      <c r="Z182" s="149">
        <f t="shared" si="20"/>
        <v>0</v>
      </c>
      <c r="AB182" s="148">
        <f t="shared" si="21"/>
        <v>0</v>
      </c>
      <c r="AC182" s="144">
        <f t="shared" si="22"/>
        <v>0</v>
      </c>
      <c r="AD182" s="144">
        <f t="shared" si="23"/>
        <v>0</v>
      </c>
      <c r="AE182" s="149">
        <f t="shared" si="24"/>
        <v>0</v>
      </c>
    </row>
    <row r="183" spans="1:31" ht="15" customHeight="1" x14ac:dyDescent="0.25">
      <c r="A183" s="136" t="str">
        <f>IF(ISBLANK('M1'!A183),"",'M1'!A183)</f>
        <v/>
      </c>
      <c r="B183" s="139" t="str">
        <f>IF(ISBLANK('M1'!B183),"",'M1'!B183)</f>
        <v/>
      </c>
      <c r="C183" s="237" t="str">
        <f>IF(ISBLANK('M1'!Q183),"",'M1'!Q183)</f>
        <v/>
      </c>
      <c r="D183" s="193"/>
      <c r="E183" s="194"/>
      <c r="F183" s="194"/>
      <c r="G183" s="194"/>
      <c r="H183" s="194"/>
      <c r="I183" s="194"/>
      <c r="J183" s="196"/>
      <c r="K183" s="483"/>
      <c r="L183" s="197"/>
      <c r="M183" s="195"/>
      <c r="N183" s="195"/>
      <c r="O183" s="195"/>
      <c r="P183" s="195"/>
      <c r="Q183" s="196"/>
      <c r="R183" s="194"/>
      <c r="S183" s="194"/>
      <c r="T183" s="194"/>
      <c r="U183" s="197"/>
      <c r="W183" s="148">
        <f t="shared" si="17"/>
        <v>0</v>
      </c>
      <c r="X183" s="144">
        <f t="shared" si="18"/>
        <v>0</v>
      </c>
      <c r="Y183" s="144">
        <f t="shared" si="19"/>
        <v>0</v>
      </c>
      <c r="Z183" s="149">
        <f t="shared" si="20"/>
        <v>0</v>
      </c>
      <c r="AB183" s="148">
        <f t="shared" si="21"/>
        <v>0</v>
      </c>
      <c r="AC183" s="144">
        <f t="shared" si="22"/>
        <v>0</v>
      </c>
      <c r="AD183" s="144">
        <f t="shared" si="23"/>
        <v>0</v>
      </c>
      <c r="AE183" s="149">
        <f t="shared" si="24"/>
        <v>0</v>
      </c>
    </row>
    <row r="184" spans="1:31" ht="15" customHeight="1" x14ac:dyDescent="0.25">
      <c r="A184" s="136" t="str">
        <f>IF(ISBLANK('M1'!A184),"",'M1'!A184)</f>
        <v/>
      </c>
      <c r="B184" s="139" t="str">
        <f>IF(ISBLANK('M1'!B184),"",'M1'!B184)</f>
        <v/>
      </c>
      <c r="C184" s="237" t="str">
        <f>IF(ISBLANK('M1'!Q184),"",'M1'!Q184)</f>
        <v/>
      </c>
      <c r="D184" s="193"/>
      <c r="E184" s="194"/>
      <c r="F184" s="194"/>
      <c r="G184" s="194"/>
      <c r="H184" s="194"/>
      <c r="I184" s="194"/>
      <c r="J184" s="196"/>
      <c r="K184" s="483"/>
      <c r="L184" s="197"/>
      <c r="M184" s="195"/>
      <c r="N184" s="195"/>
      <c r="O184" s="195"/>
      <c r="P184" s="195"/>
      <c r="Q184" s="196"/>
      <c r="R184" s="194"/>
      <c r="S184" s="194"/>
      <c r="T184" s="194"/>
      <c r="U184" s="197"/>
      <c r="W184" s="148">
        <f t="shared" si="17"/>
        <v>0</v>
      </c>
      <c r="X184" s="144">
        <f t="shared" si="18"/>
        <v>0</v>
      </c>
      <c r="Y184" s="144">
        <f t="shared" si="19"/>
        <v>0</v>
      </c>
      <c r="Z184" s="149">
        <f t="shared" si="20"/>
        <v>0</v>
      </c>
      <c r="AB184" s="148">
        <f t="shared" si="21"/>
        <v>0</v>
      </c>
      <c r="AC184" s="144">
        <f t="shared" si="22"/>
        <v>0</v>
      </c>
      <c r="AD184" s="144">
        <f t="shared" si="23"/>
        <v>0</v>
      </c>
      <c r="AE184" s="149">
        <f t="shared" si="24"/>
        <v>0</v>
      </c>
    </row>
    <row r="185" spans="1:31" ht="15" customHeight="1" x14ac:dyDescent="0.25">
      <c r="A185" s="136" t="str">
        <f>IF(ISBLANK('M1'!A185),"",'M1'!A185)</f>
        <v/>
      </c>
      <c r="B185" s="139" t="str">
        <f>IF(ISBLANK('M1'!B185),"",'M1'!B185)</f>
        <v/>
      </c>
      <c r="C185" s="237" t="str">
        <f>IF(ISBLANK('M1'!Q185),"",'M1'!Q185)</f>
        <v/>
      </c>
      <c r="D185" s="193"/>
      <c r="E185" s="194"/>
      <c r="F185" s="194"/>
      <c r="G185" s="194"/>
      <c r="H185" s="194"/>
      <c r="I185" s="194"/>
      <c r="J185" s="196"/>
      <c r="K185" s="483"/>
      <c r="L185" s="197"/>
      <c r="M185" s="195"/>
      <c r="N185" s="195"/>
      <c r="O185" s="195"/>
      <c r="P185" s="195"/>
      <c r="Q185" s="196"/>
      <c r="R185" s="194"/>
      <c r="S185" s="194"/>
      <c r="T185" s="194"/>
      <c r="U185" s="197"/>
      <c r="W185" s="148">
        <f t="shared" si="17"/>
        <v>0</v>
      </c>
      <c r="X185" s="144">
        <f t="shared" si="18"/>
        <v>0</v>
      </c>
      <c r="Y185" s="144">
        <f t="shared" si="19"/>
        <v>0</v>
      </c>
      <c r="Z185" s="149">
        <f t="shared" si="20"/>
        <v>0</v>
      </c>
      <c r="AB185" s="148">
        <f t="shared" si="21"/>
        <v>0</v>
      </c>
      <c r="AC185" s="144">
        <f t="shared" si="22"/>
        <v>0</v>
      </c>
      <c r="AD185" s="144">
        <f t="shared" si="23"/>
        <v>0</v>
      </c>
      <c r="AE185" s="149">
        <f t="shared" si="24"/>
        <v>0</v>
      </c>
    </row>
    <row r="186" spans="1:31" ht="15" customHeight="1" x14ac:dyDescent="0.25">
      <c r="A186" s="136" t="str">
        <f>IF(ISBLANK('M1'!A186),"",'M1'!A186)</f>
        <v/>
      </c>
      <c r="B186" s="139" t="str">
        <f>IF(ISBLANK('M1'!B186),"",'M1'!B186)</f>
        <v/>
      </c>
      <c r="C186" s="237" t="str">
        <f>IF(ISBLANK('M1'!Q186),"",'M1'!Q186)</f>
        <v/>
      </c>
      <c r="D186" s="193"/>
      <c r="E186" s="194"/>
      <c r="F186" s="194"/>
      <c r="G186" s="194"/>
      <c r="H186" s="194"/>
      <c r="I186" s="194"/>
      <c r="J186" s="196"/>
      <c r="K186" s="483"/>
      <c r="L186" s="197"/>
      <c r="M186" s="195"/>
      <c r="N186" s="195"/>
      <c r="O186" s="195"/>
      <c r="P186" s="195"/>
      <c r="Q186" s="196"/>
      <c r="R186" s="194"/>
      <c r="S186" s="194"/>
      <c r="T186" s="194"/>
      <c r="U186" s="197"/>
      <c r="W186" s="148">
        <f t="shared" si="17"/>
        <v>0</v>
      </c>
      <c r="X186" s="144">
        <f t="shared" si="18"/>
        <v>0</v>
      </c>
      <c r="Y186" s="144">
        <f t="shared" si="19"/>
        <v>0</v>
      </c>
      <c r="Z186" s="149">
        <f t="shared" si="20"/>
        <v>0</v>
      </c>
      <c r="AB186" s="148">
        <f t="shared" si="21"/>
        <v>0</v>
      </c>
      <c r="AC186" s="144">
        <f t="shared" si="22"/>
        <v>0</v>
      </c>
      <c r="AD186" s="144">
        <f t="shared" si="23"/>
        <v>0</v>
      </c>
      <c r="AE186" s="149">
        <f t="shared" si="24"/>
        <v>0</v>
      </c>
    </row>
    <row r="187" spans="1:31" ht="15" customHeight="1" x14ac:dyDescent="0.25">
      <c r="A187" s="136" t="str">
        <f>IF(ISBLANK('M1'!A187),"",'M1'!A187)</f>
        <v/>
      </c>
      <c r="B187" s="139" t="str">
        <f>IF(ISBLANK('M1'!B187),"",'M1'!B187)</f>
        <v/>
      </c>
      <c r="C187" s="237" t="str">
        <f>IF(ISBLANK('M1'!Q187),"",'M1'!Q187)</f>
        <v/>
      </c>
      <c r="D187" s="193"/>
      <c r="E187" s="194"/>
      <c r="F187" s="194"/>
      <c r="G187" s="194"/>
      <c r="H187" s="194"/>
      <c r="I187" s="194"/>
      <c r="J187" s="196"/>
      <c r="K187" s="483"/>
      <c r="L187" s="197"/>
      <c r="M187" s="195"/>
      <c r="N187" s="195"/>
      <c r="O187" s="195"/>
      <c r="P187" s="195"/>
      <c r="Q187" s="196"/>
      <c r="R187" s="194"/>
      <c r="S187" s="194"/>
      <c r="T187" s="194"/>
      <c r="U187" s="197"/>
      <c r="W187" s="148">
        <f t="shared" si="17"/>
        <v>0</v>
      </c>
      <c r="X187" s="144">
        <f t="shared" si="18"/>
        <v>0</v>
      </c>
      <c r="Y187" s="144">
        <f t="shared" si="19"/>
        <v>0</v>
      </c>
      <c r="Z187" s="149">
        <f t="shared" si="20"/>
        <v>0</v>
      </c>
      <c r="AB187" s="148">
        <f t="shared" si="21"/>
        <v>0</v>
      </c>
      <c r="AC187" s="144">
        <f t="shared" si="22"/>
        <v>0</v>
      </c>
      <c r="AD187" s="144">
        <f t="shared" si="23"/>
        <v>0</v>
      </c>
      <c r="AE187" s="149">
        <f t="shared" si="24"/>
        <v>0</v>
      </c>
    </row>
    <row r="188" spans="1:31" ht="15" customHeight="1" x14ac:dyDescent="0.25">
      <c r="A188" s="136" t="str">
        <f>IF(ISBLANK('M1'!A188),"",'M1'!A188)</f>
        <v/>
      </c>
      <c r="B188" s="139" t="str">
        <f>IF(ISBLANK('M1'!B188),"",'M1'!B188)</f>
        <v/>
      </c>
      <c r="C188" s="237" t="str">
        <f>IF(ISBLANK('M1'!Q188),"",'M1'!Q188)</f>
        <v/>
      </c>
      <c r="D188" s="193"/>
      <c r="E188" s="194"/>
      <c r="F188" s="194"/>
      <c r="G188" s="194"/>
      <c r="H188" s="194"/>
      <c r="I188" s="194"/>
      <c r="J188" s="196"/>
      <c r="K188" s="483"/>
      <c r="L188" s="197"/>
      <c r="M188" s="195"/>
      <c r="N188" s="195"/>
      <c r="O188" s="195"/>
      <c r="P188" s="195"/>
      <c r="Q188" s="196"/>
      <c r="R188" s="194"/>
      <c r="S188" s="194"/>
      <c r="T188" s="194"/>
      <c r="U188" s="197"/>
      <c r="W188" s="148">
        <f t="shared" si="17"/>
        <v>0</v>
      </c>
      <c r="X188" s="144">
        <f t="shared" si="18"/>
        <v>0</v>
      </c>
      <c r="Y188" s="144">
        <f t="shared" si="19"/>
        <v>0</v>
      </c>
      <c r="Z188" s="149">
        <f t="shared" si="20"/>
        <v>0</v>
      </c>
      <c r="AB188" s="148">
        <f t="shared" si="21"/>
        <v>0</v>
      </c>
      <c r="AC188" s="144">
        <f t="shared" si="22"/>
        <v>0</v>
      </c>
      <c r="AD188" s="144">
        <f t="shared" si="23"/>
        <v>0</v>
      </c>
      <c r="AE188" s="149">
        <f t="shared" si="24"/>
        <v>0</v>
      </c>
    </row>
    <row r="189" spans="1:31" ht="15" customHeight="1" x14ac:dyDescent="0.25">
      <c r="A189" s="136" t="str">
        <f>IF(ISBLANK('M1'!A189),"",'M1'!A189)</f>
        <v/>
      </c>
      <c r="B189" s="139" t="str">
        <f>IF(ISBLANK('M1'!B189),"",'M1'!B189)</f>
        <v/>
      </c>
      <c r="C189" s="237" t="str">
        <f>IF(ISBLANK('M1'!Q189),"",'M1'!Q189)</f>
        <v/>
      </c>
      <c r="D189" s="193"/>
      <c r="E189" s="194"/>
      <c r="F189" s="194"/>
      <c r="G189" s="194"/>
      <c r="H189" s="194"/>
      <c r="I189" s="194"/>
      <c r="J189" s="196"/>
      <c r="K189" s="483"/>
      <c r="L189" s="197"/>
      <c r="M189" s="195"/>
      <c r="N189" s="195"/>
      <c r="O189" s="195"/>
      <c r="P189" s="195"/>
      <c r="Q189" s="196"/>
      <c r="R189" s="194"/>
      <c r="S189" s="194"/>
      <c r="T189" s="194"/>
      <c r="U189" s="197"/>
      <c r="W189" s="148">
        <f t="shared" si="17"/>
        <v>0</v>
      </c>
      <c r="X189" s="144">
        <f t="shared" si="18"/>
        <v>0</v>
      </c>
      <c r="Y189" s="144">
        <f t="shared" si="19"/>
        <v>0</v>
      </c>
      <c r="Z189" s="149">
        <f t="shared" si="20"/>
        <v>0</v>
      </c>
      <c r="AB189" s="148">
        <f t="shared" si="21"/>
        <v>0</v>
      </c>
      <c r="AC189" s="144">
        <f t="shared" si="22"/>
        <v>0</v>
      </c>
      <c r="AD189" s="144">
        <f t="shared" si="23"/>
        <v>0</v>
      </c>
      <c r="AE189" s="149">
        <f t="shared" si="24"/>
        <v>0</v>
      </c>
    </row>
    <row r="190" spans="1:31" ht="15" customHeight="1" x14ac:dyDescent="0.25">
      <c r="A190" s="136" t="str">
        <f>IF(ISBLANK('M1'!A190),"",'M1'!A190)</f>
        <v/>
      </c>
      <c r="B190" s="139" t="str">
        <f>IF(ISBLANK('M1'!B190),"",'M1'!B190)</f>
        <v/>
      </c>
      <c r="C190" s="237" t="str">
        <f>IF(ISBLANK('M1'!Q190),"",'M1'!Q190)</f>
        <v/>
      </c>
      <c r="D190" s="193"/>
      <c r="E190" s="194"/>
      <c r="F190" s="194"/>
      <c r="G190" s="194"/>
      <c r="H190" s="194"/>
      <c r="I190" s="194"/>
      <c r="J190" s="196"/>
      <c r="K190" s="483"/>
      <c r="L190" s="197"/>
      <c r="M190" s="195"/>
      <c r="N190" s="195"/>
      <c r="O190" s="195"/>
      <c r="P190" s="195"/>
      <c r="Q190" s="196"/>
      <c r="R190" s="194"/>
      <c r="S190" s="194"/>
      <c r="T190" s="194"/>
      <c r="U190" s="197"/>
      <c r="W190" s="148">
        <f t="shared" si="17"/>
        <v>0</v>
      </c>
      <c r="X190" s="144">
        <f t="shared" si="18"/>
        <v>0</v>
      </c>
      <c r="Y190" s="144">
        <f t="shared" si="19"/>
        <v>0</v>
      </c>
      <c r="Z190" s="149">
        <f t="shared" si="20"/>
        <v>0</v>
      </c>
      <c r="AB190" s="148">
        <f t="shared" si="21"/>
        <v>0</v>
      </c>
      <c r="AC190" s="144">
        <f t="shared" si="22"/>
        <v>0</v>
      </c>
      <c r="AD190" s="144">
        <f t="shared" si="23"/>
        <v>0</v>
      </c>
      <c r="AE190" s="149">
        <f t="shared" si="24"/>
        <v>0</v>
      </c>
    </row>
    <row r="191" spans="1:31" ht="15" customHeight="1" x14ac:dyDescent="0.25">
      <c r="A191" s="136" t="str">
        <f>IF(ISBLANK('M1'!A191),"",'M1'!A191)</f>
        <v/>
      </c>
      <c r="B191" s="139" t="str">
        <f>IF(ISBLANK('M1'!B191),"",'M1'!B191)</f>
        <v/>
      </c>
      <c r="C191" s="237" t="str">
        <f>IF(ISBLANK('M1'!Q191),"",'M1'!Q191)</f>
        <v/>
      </c>
      <c r="D191" s="193"/>
      <c r="E191" s="194"/>
      <c r="F191" s="194"/>
      <c r="G191" s="194"/>
      <c r="H191" s="194"/>
      <c r="I191" s="194"/>
      <c r="J191" s="196"/>
      <c r="K191" s="483"/>
      <c r="L191" s="197"/>
      <c r="M191" s="195"/>
      <c r="N191" s="195"/>
      <c r="O191" s="195"/>
      <c r="P191" s="195"/>
      <c r="Q191" s="196"/>
      <c r="R191" s="194"/>
      <c r="S191" s="194"/>
      <c r="T191" s="194"/>
      <c r="U191" s="197"/>
      <c r="W191" s="148">
        <f t="shared" si="17"/>
        <v>0</v>
      </c>
      <c r="X191" s="144">
        <f t="shared" si="18"/>
        <v>0</v>
      </c>
      <c r="Y191" s="144">
        <f t="shared" si="19"/>
        <v>0</v>
      </c>
      <c r="Z191" s="149">
        <f t="shared" si="20"/>
        <v>0</v>
      </c>
      <c r="AB191" s="148">
        <f t="shared" si="21"/>
        <v>0</v>
      </c>
      <c r="AC191" s="144">
        <f t="shared" si="22"/>
        <v>0</v>
      </c>
      <c r="AD191" s="144">
        <f t="shared" si="23"/>
        <v>0</v>
      </c>
      <c r="AE191" s="149">
        <f t="shared" si="24"/>
        <v>0</v>
      </c>
    </row>
    <row r="192" spans="1:31" ht="15" customHeight="1" x14ac:dyDescent="0.25">
      <c r="A192" s="136" t="str">
        <f>IF(ISBLANK('M1'!A192),"",'M1'!A192)</f>
        <v/>
      </c>
      <c r="B192" s="139" t="str">
        <f>IF(ISBLANK('M1'!B192),"",'M1'!B192)</f>
        <v/>
      </c>
      <c r="C192" s="237" t="str">
        <f>IF(ISBLANK('M1'!Q192),"",'M1'!Q192)</f>
        <v/>
      </c>
      <c r="D192" s="193"/>
      <c r="E192" s="194"/>
      <c r="F192" s="194"/>
      <c r="G192" s="194"/>
      <c r="H192" s="194"/>
      <c r="I192" s="194"/>
      <c r="J192" s="196"/>
      <c r="K192" s="483"/>
      <c r="L192" s="197"/>
      <c r="M192" s="195"/>
      <c r="N192" s="195"/>
      <c r="O192" s="195"/>
      <c r="P192" s="195"/>
      <c r="Q192" s="196"/>
      <c r="R192" s="194"/>
      <c r="S192" s="194"/>
      <c r="T192" s="194"/>
      <c r="U192" s="197"/>
      <c r="W192" s="148">
        <f t="shared" si="17"/>
        <v>0</v>
      </c>
      <c r="X192" s="144">
        <f t="shared" si="18"/>
        <v>0</v>
      </c>
      <c r="Y192" s="144">
        <f t="shared" si="19"/>
        <v>0</v>
      </c>
      <c r="Z192" s="149">
        <f t="shared" si="20"/>
        <v>0</v>
      </c>
      <c r="AB192" s="148">
        <f t="shared" si="21"/>
        <v>0</v>
      </c>
      <c r="AC192" s="144">
        <f t="shared" si="22"/>
        <v>0</v>
      </c>
      <c r="AD192" s="144">
        <f t="shared" si="23"/>
        <v>0</v>
      </c>
      <c r="AE192" s="149">
        <f t="shared" si="24"/>
        <v>0</v>
      </c>
    </row>
    <row r="193" spans="1:31" ht="15" customHeight="1" x14ac:dyDescent="0.25">
      <c r="A193" s="136" t="str">
        <f>IF(ISBLANK('M1'!A193),"",'M1'!A193)</f>
        <v/>
      </c>
      <c r="B193" s="139" t="str">
        <f>IF(ISBLANK('M1'!B193),"",'M1'!B193)</f>
        <v/>
      </c>
      <c r="C193" s="237" t="str">
        <f>IF(ISBLANK('M1'!Q193),"",'M1'!Q193)</f>
        <v/>
      </c>
      <c r="D193" s="193"/>
      <c r="E193" s="194"/>
      <c r="F193" s="194"/>
      <c r="G193" s="194"/>
      <c r="H193" s="194"/>
      <c r="I193" s="194"/>
      <c r="J193" s="196"/>
      <c r="K193" s="483"/>
      <c r="L193" s="197"/>
      <c r="M193" s="195"/>
      <c r="N193" s="195"/>
      <c r="O193" s="195"/>
      <c r="P193" s="195"/>
      <c r="Q193" s="196"/>
      <c r="R193" s="194"/>
      <c r="S193" s="194"/>
      <c r="T193" s="194"/>
      <c r="U193" s="197"/>
      <c r="W193" s="148">
        <f t="shared" si="17"/>
        <v>0</v>
      </c>
      <c r="X193" s="144">
        <f t="shared" si="18"/>
        <v>0</v>
      </c>
      <c r="Y193" s="144">
        <f t="shared" si="19"/>
        <v>0</v>
      </c>
      <c r="Z193" s="149">
        <f t="shared" si="20"/>
        <v>0</v>
      </c>
      <c r="AB193" s="148">
        <f t="shared" si="21"/>
        <v>0</v>
      </c>
      <c r="AC193" s="144">
        <f t="shared" si="22"/>
        <v>0</v>
      </c>
      <c r="AD193" s="144">
        <f t="shared" si="23"/>
        <v>0</v>
      </c>
      <c r="AE193" s="149">
        <f t="shared" si="24"/>
        <v>0</v>
      </c>
    </row>
    <row r="194" spans="1:31" ht="15" customHeight="1" x14ac:dyDescent="0.25">
      <c r="A194" s="136" t="str">
        <f>IF(ISBLANK('M1'!A194),"",'M1'!A194)</f>
        <v/>
      </c>
      <c r="B194" s="139" t="str">
        <f>IF(ISBLANK('M1'!B194),"",'M1'!B194)</f>
        <v/>
      </c>
      <c r="C194" s="237" t="str">
        <f>IF(ISBLANK('M1'!Q194),"",'M1'!Q194)</f>
        <v/>
      </c>
      <c r="D194" s="193"/>
      <c r="E194" s="194"/>
      <c r="F194" s="194"/>
      <c r="G194" s="194"/>
      <c r="H194" s="194"/>
      <c r="I194" s="194"/>
      <c r="J194" s="196"/>
      <c r="K194" s="483"/>
      <c r="L194" s="197"/>
      <c r="M194" s="195"/>
      <c r="N194" s="195"/>
      <c r="O194" s="195"/>
      <c r="P194" s="195"/>
      <c r="Q194" s="196"/>
      <c r="R194" s="194"/>
      <c r="S194" s="194"/>
      <c r="T194" s="194"/>
      <c r="U194" s="197"/>
      <c r="W194" s="148">
        <f t="shared" si="17"/>
        <v>0</v>
      </c>
      <c r="X194" s="144">
        <f t="shared" si="18"/>
        <v>0</v>
      </c>
      <c r="Y194" s="144">
        <f t="shared" si="19"/>
        <v>0</v>
      </c>
      <c r="Z194" s="149">
        <f t="shared" si="20"/>
        <v>0</v>
      </c>
      <c r="AB194" s="148">
        <f t="shared" si="21"/>
        <v>0</v>
      </c>
      <c r="AC194" s="144">
        <f t="shared" si="22"/>
        <v>0</v>
      </c>
      <c r="AD194" s="144">
        <f t="shared" si="23"/>
        <v>0</v>
      </c>
      <c r="AE194" s="149">
        <f t="shared" si="24"/>
        <v>0</v>
      </c>
    </row>
    <row r="195" spans="1:31" ht="15" customHeight="1" x14ac:dyDescent="0.25">
      <c r="A195" s="136" t="str">
        <f>IF(ISBLANK('M1'!A195),"",'M1'!A195)</f>
        <v/>
      </c>
      <c r="B195" s="139" t="str">
        <f>IF(ISBLANK('M1'!B195),"",'M1'!B195)</f>
        <v/>
      </c>
      <c r="C195" s="237" t="str">
        <f>IF(ISBLANK('M1'!Q195),"",'M1'!Q195)</f>
        <v/>
      </c>
      <c r="D195" s="193"/>
      <c r="E195" s="194"/>
      <c r="F195" s="194"/>
      <c r="G195" s="194"/>
      <c r="H195" s="194"/>
      <c r="I195" s="194"/>
      <c r="J195" s="196"/>
      <c r="K195" s="483"/>
      <c r="L195" s="197"/>
      <c r="M195" s="195"/>
      <c r="N195" s="195"/>
      <c r="O195" s="195"/>
      <c r="P195" s="195"/>
      <c r="Q195" s="196"/>
      <c r="R195" s="194"/>
      <c r="S195" s="194"/>
      <c r="T195" s="194"/>
      <c r="U195" s="197"/>
      <c r="W195" s="148">
        <f t="shared" si="17"/>
        <v>0</v>
      </c>
      <c r="X195" s="144">
        <f t="shared" si="18"/>
        <v>0</v>
      </c>
      <c r="Y195" s="144">
        <f t="shared" si="19"/>
        <v>0</v>
      </c>
      <c r="Z195" s="149">
        <f t="shared" si="20"/>
        <v>0</v>
      </c>
      <c r="AB195" s="148">
        <f t="shared" si="21"/>
        <v>0</v>
      </c>
      <c r="AC195" s="144">
        <f t="shared" si="22"/>
        <v>0</v>
      </c>
      <c r="AD195" s="144">
        <f t="shared" si="23"/>
        <v>0</v>
      </c>
      <c r="AE195" s="149">
        <f t="shared" si="24"/>
        <v>0</v>
      </c>
    </row>
    <row r="196" spans="1:31" ht="15" customHeight="1" thickBot="1" x14ac:dyDescent="0.3">
      <c r="A196" s="137" t="str">
        <f>IF(ISBLANK('M1'!A196),"",'M1'!A196)</f>
        <v/>
      </c>
      <c r="B196" s="140" t="str">
        <f>IF(ISBLANK('M1'!B196),"",'M1'!B196)</f>
        <v/>
      </c>
      <c r="C196" s="238" t="str">
        <f>IF(ISBLANK('M1'!Q196),"",'M1'!Q196)</f>
        <v/>
      </c>
      <c r="D196" s="199"/>
      <c r="E196" s="200"/>
      <c r="F196" s="200"/>
      <c r="G196" s="200"/>
      <c r="H196" s="200"/>
      <c r="I196" s="200"/>
      <c r="J196" s="202"/>
      <c r="K196" s="484"/>
      <c r="L196" s="203"/>
      <c r="M196" s="201"/>
      <c r="N196" s="201"/>
      <c r="O196" s="201"/>
      <c r="P196" s="201"/>
      <c r="Q196" s="202"/>
      <c r="R196" s="200"/>
      <c r="S196" s="200"/>
      <c r="T196" s="200"/>
      <c r="U196" s="203"/>
      <c r="W196" s="150">
        <f t="shared" si="17"/>
        <v>0</v>
      </c>
      <c r="X196" s="151">
        <f t="shared" si="18"/>
        <v>0</v>
      </c>
      <c r="Y196" s="151">
        <f t="shared" si="19"/>
        <v>0</v>
      </c>
      <c r="Z196" s="152">
        <f t="shared" si="20"/>
        <v>0</v>
      </c>
      <c r="AB196" s="150">
        <f t="shared" si="21"/>
        <v>0</v>
      </c>
      <c r="AC196" s="151">
        <f t="shared" si="22"/>
        <v>0</v>
      </c>
      <c r="AD196" s="151">
        <f t="shared" si="23"/>
        <v>0</v>
      </c>
      <c r="AE196" s="152">
        <f t="shared" si="24"/>
        <v>0</v>
      </c>
    </row>
  </sheetData>
  <sheetProtection algorithmName="SHA-512" hashValue="e3JCu/a86001DMClZbhztjhxomyS7x9II1x3cIaIFld2WHqzJoOsiaeGva1hdVnh3MGwNlOgudiLD5RLFpA9Kg==" saltValue="yPny8Sr+Rz82cHZj3FfOfA==" spinCount="100000" sheet="1" objects="1" scenarios="1"/>
  <mergeCells count="10">
    <mergeCell ref="D12:U12"/>
    <mergeCell ref="D13:I13"/>
    <mergeCell ref="J13:L13"/>
    <mergeCell ref="M13:P13"/>
    <mergeCell ref="Q13:U13"/>
    <mergeCell ref="A9:C9"/>
    <mergeCell ref="A10:C10"/>
    <mergeCell ref="A12:A15"/>
    <mergeCell ref="B12:B15"/>
    <mergeCell ref="C12:C15"/>
  </mergeCells>
  <conditionalFormatting sqref="D17:I196">
    <cfRule type="expression" dxfId="21" priority="4">
      <formula>IF($AB17=0,FALSE,TRUE)</formula>
    </cfRule>
  </conditionalFormatting>
  <conditionalFormatting sqref="J17:L196">
    <cfRule type="expression" dxfId="20" priority="3">
      <formula>IF($AC17=0,FALSE,TRUE)</formula>
    </cfRule>
  </conditionalFormatting>
  <conditionalFormatting sqref="M17:P196">
    <cfRule type="expression" dxfId="19" priority="2">
      <formula>IF($AD17=0,FALSE,TRUE)</formula>
    </cfRule>
  </conditionalFormatting>
  <conditionalFormatting sqref="Q17:U196">
    <cfRule type="expression" dxfId="18" priority="1">
      <formula>IF($AE17=0,FALSE,TRUE)</formula>
    </cfRule>
  </conditionalFormatting>
  <dataValidations count="1">
    <dataValidation type="whole" operator="greaterThanOrEqual" allowBlank="1" showInputMessage="1" showErrorMessage="1" error="Please enter a whole number greater than or equal to 0." sqref="D17:U196" xr:uid="{00000000-0002-0000-1000-000000000000}">
      <formula1>0</formula1>
    </dataValidation>
  </dataValidations>
  <pageMargins left="0.7" right="0.7" top="0.75" bottom="0.75" header="0.3" footer="0.3"/>
  <pageSetup paperSize="5" scale="6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4"/>
  <sheetViews>
    <sheetView zoomScaleNormal="100" workbookViewId="0">
      <selection sqref="A1:C1"/>
    </sheetView>
  </sheetViews>
  <sheetFormatPr defaultColWidth="9.140625" defaultRowHeight="15" x14ac:dyDescent="0.25"/>
  <cols>
    <col min="1" max="4" width="25.7109375" style="477" customWidth="1"/>
    <col min="5" max="16384" width="9.140625" style="477"/>
  </cols>
  <sheetData>
    <row r="1" spans="1:4" s="476" customFormat="1" ht="18.75" x14ac:dyDescent="0.3">
      <c r="A1" s="476" t="s">
        <v>466</v>
      </c>
    </row>
    <row r="3" spans="1:4" x14ac:dyDescent="0.25">
      <c r="A3" s="477" t="s">
        <v>609</v>
      </c>
    </row>
    <row r="4" spans="1:4" x14ac:dyDescent="0.25">
      <c r="A4" s="477" t="s">
        <v>598</v>
      </c>
    </row>
    <row r="6" spans="1:4" x14ac:dyDescent="0.25">
      <c r="A6" s="477" t="s">
        <v>707</v>
      </c>
    </row>
    <row r="7" spans="1:4" x14ac:dyDescent="0.25">
      <c r="A7" s="477" t="s">
        <v>474</v>
      </c>
    </row>
    <row r="8" spans="1:4" x14ac:dyDescent="0.25">
      <c r="A8" s="477" t="s">
        <v>467</v>
      </c>
    </row>
    <row r="10" spans="1:4" x14ac:dyDescent="0.25">
      <c r="A10" s="477" t="s">
        <v>599</v>
      </c>
    </row>
    <row r="11" spans="1:4" x14ac:dyDescent="0.25">
      <c r="A11" s="477" t="s">
        <v>468</v>
      </c>
    </row>
    <row r="13" spans="1:4" s="476" customFormat="1" ht="18.75" x14ac:dyDescent="0.3">
      <c r="A13" s="476" t="s">
        <v>469</v>
      </c>
    </row>
    <row r="15" spans="1:4" s="478" customFormat="1" x14ac:dyDescent="0.25">
      <c r="A15" s="478" t="s">
        <v>470</v>
      </c>
    </row>
    <row r="16" spans="1:4" s="478" customFormat="1" ht="21.75" customHeight="1" x14ac:dyDescent="0.25">
      <c r="A16" s="637" t="s">
        <v>586</v>
      </c>
      <c r="B16" s="637" t="s">
        <v>471</v>
      </c>
      <c r="C16" s="637" t="s">
        <v>472</v>
      </c>
      <c r="D16" s="637" t="s">
        <v>587</v>
      </c>
    </row>
    <row r="17" spans="1:4" x14ac:dyDescent="0.25">
      <c r="A17" s="530" t="s">
        <v>588</v>
      </c>
      <c r="B17" s="531" t="s">
        <v>694</v>
      </c>
      <c r="C17" s="531" t="s">
        <v>695</v>
      </c>
      <c r="D17" s="504" t="s">
        <v>696</v>
      </c>
    </row>
    <row r="18" spans="1:4" x14ac:dyDescent="0.25">
      <c r="A18" s="534" t="s">
        <v>589</v>
      </c>
      <c r="B18" s="535" t="s">
        <v>697</v>
      </c>
      <c r="C18" s="535" t="s">
        <v>695</v>
      </c>
      <c r="D18" s="533" t="s">
        <v>696</v>
      </c>
    </row>
    <row r="19" spans="1:4" s="511" customFormat="1" x14ac:dyDescent="0.25">
      <c r="A19" s="530" t="s">
        <v>590</v>
      </c>
      <c r="B19" s="531" t="s">
        <v>698</v>
      </c>
      <c r="C19" s="531" t="s">
        <v>695</v>
      </c>
      <c r="D19" s="532" t="s">
        <v>696</v>
      </c>
    </row>
    <row r="20" spans="1:4" x14ac:dyDescent="0.25">
      <c r="A20" s="534" t="s">
        <v>591</v>
      </c>
      <c r="B20" s="535" t="s">
        <v>699</v>
      </c>
      <c r="C20" s="535" t="s">
        <v>695</v>
      </c>
      <c r="D20" s="533" t="s">
        <v>696</v>
      </c>
    </row>
    <row r="21" spans="1:4" x14ac:dyDescent="0.25">
      <c r="A21" s="530" t="s">
        <v>592</v>
      </c>
      <c r="B21" s="531" t="s">
        <v>700</v>
      </c>
      <c r="C21" s="531" t="s">
        <v>695</v>
      </c>
      <c r="D21" s="532" t="s">
        <v>696</v>
      </c>
    </row>
    <row r="22" spans="1:4" x14ac:dyDescent="0.25">
      <c r="A22" s="534" t="s">
        <v>593</v>
      </c>
      <c r="B22" s="535" t="s">
        <v>701</v>
      </c>
      <c r="C22" s="535" t="s">
        <v>695</v>
      </c>
      <c r="D22" s="533" t="s">
        <v>696</v>
      </c>
    </row>
    <row r="23" spans="1:4" x14ac:dyDescent="0.25">
      <c r="A23" s="530" t="s">
        <v>594</v>
      </c>
      <c r="B23" s="531" t="s">
        <v>702</v>
      </c>
      <c r="C23" s="531" t="s">
        <v>703</v>
      </c>
      <c r="D23" s="532" t="s">
        <v>696</v>
      </c>
    </row>
    <row r="24" spans="1:4" x14ac:dyDescent="0.25">
      <c r="A24" s="534" t="s">
        <v>595</v>
      </c>
      <c r="B24" s="535" t="s">
        <v>704</v>
      </c>
      <c r="C24" s="535" t="s">
        <v>703</v>
      </c>
      <c r="D24" s="533" t="s">
        <v>696</v>
      </c>
    </row>
    <row r="25" spans="1:4" x14ac:dyDescent="0.25">
      <c r="A25" s="530" t="s">
        <v>596</v>
      </c>
      <c r="B25" s="531" t="s">
        <v>705</v>
      </c>
      <c r="C25" s="531" t="s">
        <v>703</v>
      </c>
      <c r="D25" s="504" t="s">
        <v>696</v>
      </c>
    </row>
    <row r="26" spans="1:4" x14ac:dyDescent="0.25">
      <c r="A26" s="534" t="s">
        <v>597</v>
      </c>
      <c r="B26" s="535" t="s">
        <v>706</v>
      </c>
      <c r="C26" s="535" t="s">
        <v>703</v>
      </c>
      <c r="D26" s="533" t="s">
        <v>696</v>
      </c>
    </row>
    <row r="27" spans="1:4" x14ac:dyDescent="0.25">
      <c r="A27" s="536"/>
      <c r="B27" s="537"/>
      <c r="C27" s="537"/>
      <c r="D27" s="538"/>
    </row>
    <row r="28" spans="1:4" s="478" customFormat="1" x14ac:dyDescent="0.25">
      <c r="A28" s="478" t="s">
        <v>548</v>
      </c>
    </row>
    <row r="29" spans="1:4" x14ac:dyDescent="0.25">
      <c r="A29" s="477" t="s">
        <v>551</v>
      </c>
    </row>
    <row r="30" spans="1:4" x14ac:dyDescent="0.25">
      <c r="A30" s="477" t="s">
        <v>549</v>
      </c>
    </row>
    <row r="31" spans="1:4" x14ac:dyDescent="0.25">
      <c r="A31" s="477" t="s">
        <v>550</v>
      </c>
    </row>
    <row r="33" spans="1:1" s="478" customFormat="1" x14ac:dyDescent="0.25">
      <c r="A33" s="478" t="s">
        <v>473</v>
      </c>
    </row>
    <row r="34" spans="1:1" x14ac:dyDescent="0.25">
      <c r="A34" s="477" t="s">
        <v>600</v>
      </c>
    </row>
  </sheetData>
  <sheetProtection algorithmName="SHA-512" hashValue="61v9Uniw5AdReltkgPofN53fn/c1fHj8ItSykmfUtPzzlE8T4Y1WM070dbo4A69d1/wRxoOuuS/N1YeMdaMX+Q==" saltValue="IJOAf3lrfnl91Ic1RTIYrA==" spinCount="100000" sheet="1" objects="1" scenarios="1"/>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E196"/>
  <sheetViews>
    <sheetView zoomScaleNormal="100" workbookViewId="0"/>
  </sheetViews>
  <sheetFormatPr defaultColWidth="9.140625" defaultRowHeight="15" x14ac:dyDescent="0.25"/>
  <cols>
    <col min="1" max="1" width="40.7109375" style="16" customWidth="1"/>
    <col min="2" max="3" width="13.7109375" style="16" customWidth="1"/>
    <col min="4" max="21" width="9.7109375" style="16" customWidth="1"/>
    <col min="22" max="22" width="9.140625" style="16"/>
    <col min="23" max="26" width="10.7109375" style="16" hidden="1" customWidth="1"/>
    <col min="27" max="27" width="2.85546875" style="16" hidden="1" customWidth="1"/>
    <col min="28" max="31" width="10.7109375" style="16" hidden="1" customWidth="1"/>
    <col min="32" max="16384" width="9.140625" style="16"/>
  </cols>
  <sheetData>
    <row r="1" spans="1:31" s="14" customFormat="1" x14ac:dyDescent="0.25"/>
    <row r="2" spans="1:31" s="14" customFormat="1" x14ac:dyDescent="0.25"/>
    <row r="3" spans="1:31" s="14" customFormat="1" x14ac:dyDescent="0.25"/>
    <row r="4" spans="1:31" s="14" customFormat="1" x14ac:dyDescent="0.25"/>
    <row r="5" spans="1:31" s="14" customFormat="1" x14ac:dyDescent="0.25"/>
    <row r="6" spans="1:31" s="14" customFormat="1" x14ac:dyDescent="0.25"/>
    <row r="7" spans="1:31" s="14" customFormat="1" hidden="1" x14ac:dyDescent="0.25"/>
    <row r="8" spans="1:31" s="14" customFormat="1" hidden="1" x14ac:dyDescent="0.25"/>
    <row r="9" spans="1:31" ht="18.75" x14ac:dyDescent="0.25">
      <c r="A9" s="897" t="s">
        <v>460</v>
      </c>
      <c r="B9" s="897"/>
      <c r="C9" s="897"/>
      <c r="D9" s="15"/>
      <c r="E9" s="15"/>
      <c r="F9" s="15"/>
      <c r="G9" s="15"/>
      <c r="H9" s="15"/>
      <c r="I9" s="15"/>
      <c r="J9" s="15"/>
      <c r="K9" s="15"/>
      <c r="L9" s="15"/>
      <c r="M9" s="15"/>
      <c r="N9" s="15"/>
      <c r="O9" s="15"/>
      <c r="P9" s="15"/>
      <c r="Q9" s="15"/>
      <c r="R9" s="15"/>
      <c r="S9" s="15"/>
      <c r="T9" s="15"/>
      <c r="U9" s="15"/>
    </row>
    <row r="10" spans="1:31" ht="18.75" x14ac:dyDescent="0.25">
      <c r="A10" s="897" t="s">
        <v>239</v>
      </c>
      <c r="B10" s="897"/>
      <c r="C10" s="897"/>
      <c r="D10" s="15"/>
      <c r="E10" s="15"/>
      <c r="F10" s="15"/>
      <c r="G10" s="15"/>
      <c r="H10" s="15"/>
      <c r="I10" s="15"/>
      <c r="J10" s="15"/>
      <c r="K10" s="15"/>
      <c r="L10" s="15"/>
      <c r="M10" s="15"/>
      <c r="N10" s="15"/>
      <c r="O10" s="15"/>
      <c r="P10" s="15"/>
      <c r="Q10" s="15"/>
      <c r="R10" s="15"/>
      <c r="S10" s="15"/>
      <c r="T10" s="15"/>
      <c r="U10" s="15"/>
    </row>
    <row r="11" spans="1:31" ht="15.75" thickBot="1" x14ac:dyDescent="0.3">
      <c r="A11" s="15"/>
      <c r="B11" s="15"/>
      <c r="C11" s="15"/>
      <c r="D11" s="15"/>
      <c r="E11" s="15"/>
      <c r="F11" s="15"/>
      <c r="G11" s="15"/>
      <c r="H11" s="15"/>
      <c r="I11" s="15"/>
      <c r="J11" s="15"/>
      <c r="K11" s="15"/>
      <c r="L11" s="15"/>
      <c r="M11" s="15"/>
      <c r="N11" s="15"/>
      <c r="O11" s="15"/>
      <c r="P11" s="15"/>
      <c r="Q11" s="15"/>
      <c r="R11" s="15"/>
      <c r="S11" s="15"/>
      <c r="T11" s="15"/>
      <c r="U11" s="15"/>
    </row>
    <row r="12" spans="1:31" ht="45.75" customHeight="1" thickBot="1" x14ac:dyDescent="0.3">
      <c r="A12" s="999" t="s">
        <v>223</v>
      </c>
      <c r="B12" s="1002" t="s">
        <v>25</v>
      </c>
      <c r="C12" s="1005" t="s">
        <v>248</v>
      </c>
      <c r="D12" s="1008" t="s">
        <v>620</v>
      </c>
      <c r="E12" s="1009"/>
      <c r="F12" s="1009"/>
      <c r="G12" s="1009"/>
      <c r="H12" s="1009"/>
      <c r="I12" s="1009"/>
      <c r="J12" s="1009"/>
      <c r="K12" s="1009"/>
      <c r="L12" s="1009"/>
      <c r="M12" s="1009"/>
      <c r="N12" s="1009"/>
      <c r="O12" s="1009"/>
      <c r="P12" s="1009"/>
      <c r="Q12" s="1009"/>
      <c r="R12" s="1009"/>
      <c r="S12" s="1009"/>
      <c r="T12" s="1009"/>
      <c r="U12" s="1010"/>
    </row>
    <row r="13" spans="1:31" ht="15.75" customHeight="1" x14ac:dyDescent="0.25">
      <c r="A13" s="1000"/>
      <c r="B13" s="1003"/>
      <c r="C13" s="1006"/>
      <c r="D13" s="1011" t="s">
        <v>235</v>
      </c>
      <c r="E13" s="1012"/>
      <c r="F13" s="1012"/>
      <c r="G13" s="1012"/>
      <c r="H13" s="1012"/>
      <c r="I13" s="1013"/>
      <c r="J13" s="1011" t="s">
        <v>121</v>
      </c>
      <c r="K13" s="1012"/>
      <c r="L13" s="1013"/>
      <c r="M13" s="1011" t="s">
        <v>234</v>
      </c>
      <c r="N13" s="1012"/>
      <c r="O13" s="1012"/>
      <c r="P13" s="1013"/>
      <c r="Q13" s="1014" t="s">
        <v>236</v>
      </c>
      <c r="R13" s="1015"/>
      <c r="S13" s="1015"/>
      <c r="T13" s="1015"/>
      <c r="U13" s="1016"/>
    </row>
    <row r="14" spans="1:31" ht="51.75" customHeight="1" thickBot="1" x14ac:dyDescent="0.3">
      <c r="A14" s="1000"/>
      <c r="B14" s="1003"/>
      <c r="C14" s="1006"/>
      <c r="D14" s="42" t="s">
        <v>224</v>
      </c>
      <c r="E14" s="43" t="s">
        <v>225</v>
      </c>
      <c r="F14" s="40" t="s">
        <v>226</v>
      </c>
      <c r="G14" s="40" t="s">
        <v>227</v>
      </c>
      <c r="H14" s="44" t="s">
        <v>228</v>
      </c>
      <c r="I14" s="41" t="s">
        <v>229</v>
      </c>
      <c r="J14" s="128" t="s">
        <v>123</v>
      </c>
      <c r="K14" s="481" t="s">
        <v>122</v>
      </c>
      <c r="L14" s="39" t="s">
        <v>475</v>
      </c>
      <c r="M14" s="129" t="s">
        <v>230</v>
      </c>
      <c r="N14" s="130" t="s">
        <v>231</v>
      </c>
      <c r="O14" s="130" t="s">
        <v>232</v>
      </c>
      <c r="P14" s="131" t="s">
        <v>233</v>
      </c>
      <c r="Q14" s="38" t="s">
        <v>174</v>
      </c>
      <c r="R14" s="132" t="s">
        <v>175</v>
      </c>
      <c r="S14" s="132" t="s">
        <v>177</v>
      </c>
      <c r="T14" s="133" t="s">
        <v>237</v>
      </c>
      <c r="U14" s="41" t="s">
        <v>238</v>
      </c>
    </row>
    <row r="15" spans="1:31" ht="15.75" customHeight="1" thickBot="1" x14ac:dyDescent="0.3">
      <c r="A15" s="1001"/>
      <c r="B15" s="1004"/>
      <c r="C15" s="1007"/>
      <c r="D15" s="45" t="s">
        <v>130</v>
      </c>
      <c r="E15" s="48" t="s">
        <v>130</v>
      </c>
      <c r="F15" s="46" t="s">
        <v>130</v>
      </c>
      <c r="G15" s="46" t="s">
        <v>130</v>
      </c>
      <c r="H15" s="46" t="s">
        <v>130</v>
      </c>
      <c r="I15" s="47" t="s">
        <v>130</v>
      </c>
      <c r="J15" s="48" t="s">
        <v>130</v>
      </c>
      <c r="K15" s="46" t="s">
        <v>130</v>
      </c>
      <c r="L15" s="134" t="s">
        <v>130</v>
      </c>
      <c r="M15" s="45" t="s">
        <v>130</v>
      </c>
      <c r="N15" s="46" t="s">
        <v>130</v>
      </c>
      <c r="O15" s="46" t="s">
        <v>130</v>
      </c>
      <c r="P15" s="47" t="s">
        <v>130</v>
      </c>
      <c r="Q15" s="45" t="s">
        <v>130</v>
      </c>
      <c r="R15" s="46" t="s">
        <v>130</v>
      </c>
      <c r="S15" s="46" t="s">
        <v>130</v>
      </c>
      <c r="T15" s="46" t="s">
        <v>130</v>
      </c>
      <c r="U15" s="49" t="s">
        <v>130</v>
      </c>
      <c r="W15" s="141" t="s">
        <v>240</v>
      </c>
      <c r="X15" s="142" t="s">
        <v>241</v>
      </c>
      <c r="Y15" s="142" t="s">
        <v>242</v>
      </c>
      <c r="Z15" s="143" t="s">
        <v>243</v>
      </c>
      <c r="AB15" s="141" t="s">
        <v>244</v>
      </c>
      <c r="AC15" s="142" t="s">
        <v>245</v>
      </c>
      <c r="AD15" s="142" t="s">
        <v>246</v>
      </c>
      <c r="AE15" s="143" t="s">
        <v>247</v>
      </c>
    </row>
    <row r="16" spans="1:31" ht="15.75" customHeight="1" thickBot="1" x14ac:dyDescent="0.3">
      <c r="A16" s="213"/>
      <c r="B16" s="234"/>
      <c r="C16" s="235" t="s">
        <v>127</v>
      </c>
      <c r="D16" s="215">
        <f>SUM(D17:D196)</f>
        <v>0</v>
      </c>
      <c r="E16" s="215">
        <f t="shared" ref="E16:U16" si="0">SUM(E17:E196)</f>
        <v>0</v>
      </c>
      <c r="F16" s="215">
        <f t="shared" si="0"/>
        <v>0</v>
      </c>
      <c r="G16" s="215">
        <f t="shared" si="0"/>
        <v>0</v>
      </c>
      <c r="H16" s="215">
        <f t="shared" si="0"/>
        <v>0</v>
      </c>
      <c r="I16" s="215">
        <f t="shared" si="0"/>
        <v>0</v>
      </c>
      <c r="J16" s="215">
        <f t="shared" si="0"/>
        <v>0</v>
      </c>
      <c r="K16" s="215">
        <f t="shared" si="0"/>
        <v>0</v>
      </c>
      <c r="L16" s="215">
        <f t="shared" si="0"/>
        <v>0</v>
      </c>
      <c r="M16" s="215">
        <f t="shared" si="0"/>
        <v>0</v>
      </c>
      <c r="N16" s="215">
        <f t="shared" si="0"/>
        <v>0</v>
      </c>
      <c r="O16" s="215">
        <f t="shared" si="0"/>
        <v>0</v>
      </c>
      <c r="P16" s="215">
        <f t="shared" si="0"/>
        <v>0</v>
      </c>
      <c r="Q16" s="215">
        <f t="shared" si="0"/>
        <v>0</v>
      </c>
      <c r="R16" s="215">
        <f t="shared" si="0"/>
        <v>0</v>
      </c>
      <c r="S16" s="215">
        <f t="shared" si="0"/>
        <v>0</v>
      </c>
      <c r="T16" s="215">
        <f t="shared" si="0"/>
        <v>0</v>
      </c>
      <c r="U16" s="215">
        <f t="shared" si="0"/>
        <v>0</v>
      </c>
    </row>
    <row r="17" spans="1:31" ht="15" customHeight="1" x14ac:dyDescent="0.25">
      <c r="A17" s="135" t="str">
        <f>IF(ISBLANK('B1'!A17),"",'B1'!A17)</f>
        <v/>
      </c>
      <c r="B17" s="138" t="str">
        <f>IF(ISBLANK('B1'!B17),"",'B1'!B17)</f>
        <v/>
      </c>
      <c r="C17" s="236" t="str">
        <f>IF(ISBLANK('B1'!O17),"",'B1'!O17)</f>
        <v/>
      </c>
      <c r="D17" s="187"/>
      <c r="E17" s="188"/>
      <c r="F17" s="188"/>
      <c r="G17" s="188"/>
      <c r="H17" s="188"/>
      <c r="I17" s="188"/>
      <c r="J17" s="190"/>
      <c r="K17" s="482"/>
      <c r="L17" s="191"/>
      <c r="M17" s="189"/>
      <c r="N17" s="189"/>
      <c r="O17" s="189"/>
      <c r="P17" s="189"/>
      <c r="Q17" s="190"/>
      <c r="R17" s="188"/>
      <c r="S17" s="188"/>
      <c r="T17" s="188"/>
      <c r="U17" s="191"/>
      <c r="W17" s="145">
        <f>SUM(D17:I17)</f>
        <v>0</v>
      </c>
      <c r="X17" s="146">
        <f>SUM(J17:L17)</f>
        <v>0</v>
      </c>
      <c r="Y17" s="146">
        <f>SUM(M17:P17)</f>
        <v>0</v>
      </c>
      <c r="Z17" s="147">
        <f>SUM(Q17:U17)</f>
        <v>0</v>
      </c>
      <c r="AB17" s="145">
        <f>IF(C17="",W17,C17-W17)</f>
        <v>0</v>
      </c>
      <c r="AC17" s="146">
        <f>IF(C17="",X17,C17-X17)</f>
        <v>0</v>
      </c>
      <c r="AD17" s="146">
        <f>IF(C17="",Y17,C17-Y17)</f>
        <v>0</v>
      </c>
      <c r="AE17" s="147">
        <f>IF(C17="",Z17,C17-Z17)</f>
        <v>0</v>
      </c>
    </row>
    <row r="18" spans="1:31" ht="15" customHeight="1" x14ac:dyDescent="0.25">
      <c r="A18" s="136" t="str">
        <f>IF(ISBLANK('B1'!A18),"",'B1'!A18)</f>
        <v/>
      </c>
      <c r="B18" s="139" t="str">
        <f>IF(ISBLANK('B1'!B18),"",'B1'!B18)</f>
        <v/>
      </c>
      <c r="C18" s="237" t="str">
        <f>IF(ISBLANK('B1'!O18),"",'B1'!O18)</f>
        <v/>
      </c>
      <c r="D18" s="193"/>
      <c r="E18" s="194"/>
      <c r="F18" s="194"/>
      <c r="G18" s="194"/>
      <c r="H18" s="194"/>
      <c r="I18" s="194"/>
      <c r="J18" s="196"/>
      <c r="K18" s="483"/>
      <c r="L18" s="197"/>
      <c r="M18" s="195"/>
      <c r="N18" s="195"/>
      <c r="O18" s="195"/>
      <c r="P18" s="195"/>
      <c r="Q18" s="196"/>
      <c r="R18" s="194"/>
      <c r="S18" s="194"/>
      <c r="T18" s="194"/>
      <c r="U18" s="197"/>
      <c r="W18" s="148">
        <f t="shared" ref="W18:W81" si="1">SUM(D18:I18)</f>
        <v>0</v>
      </c>
      <c r="X18" s="144">
        <f t="shared" ref="X18:X81" si="2">SUM(J18:L18)</f>
        <v>0</v>
      </c>
      <c r="Y18" s="144">
        <f t="shared" ref="Y18:Y81" si="3">SUM(M18:P18)</f>
        <v>0</v>
      </c>
      <c r="Z18" s="149">
        <f t="shared" ref="Z18:Z81" si="4">SUM(Q18:U18)</f>
        <v>0</v>
      </c>
      <c r="AB18" s="148">
        <f t="shared" ref="AB18:AB81" si="5">IF(C18="",W18,C18-W18)</f>
        <v>0</v>
      </c>
      <c r="AC18" s="144">
        <f t="shared" ref="AC18:AC81" si="6">IF(C18="",X18,C18-X18)</f>
        <v>0</v>
      </c>
      <c r="AD18" s="144">
        <f t="shared" ref="AD18:AD81" si="7">IF(C18="",Y18,C18-Y18)</f>
        <v>0</v>
      </c>
      <c r="AE18" s="149">
        <f t="shared" ref="AE18:AE81" si="8">IF(C18="",Z18,C18-Z18)</f>
        <v>0</v>
      </c>
    </row>
    <row r="19" spans="1:31" ht="15" customHeight="1" x14ac:dyDescent="0.25">
      <c r="A19" s="136" t="str">
        <f>IF(ISBLANK('B1'!A19),"",'B1'!A19)</f>
        <v/>
      </c>
      <c r="B19" s="139" t="str">
        <f>IF(ISBLANK('B1'!B19),"",'B1'!B19)</f>
        <v/>
      </c>
      <c r="C19" s="237" t="str">
        <f>IF(ISBLANK('B1'!O19),"",'B1'!O19)</f>
        <v/>
      </c>
      <c r="D19" s="193"/>
      <c r="E19" s="194"/>
      <c r="F19" s="194"/>
      <c r="G19" s="194"/>
      <c r="H19" s="194"/>
      <c r="I19" s="194"/>
      <c r="J19" s="196"/>
      <c r="K19" s="483"/>
      <c r="L19" s="197"/>
      <c r="M19" s="195"/>
      <c r="N19" s="195"/>
      <c r="O19" s="195"/>
      <c r="P19" s="195"/>
      <c r="Q19" s="196"/>
      <c r="R19" s="194"/>
      <c r="S19" s="194"/>
      <c r="T19" s="194"/>
      <c r="U19" s="197"/>
      <c r="W19" s="148">
        <f t="shared" si="1"/>
        <v>0</v>
      </c>
      <c r="X19" s="144">
        <f t="shared" si="2"/>
        <v>0</v>
      </c>
      <c r="Y19" s="144">
        <f t="shared" si="3"/>
        <v>0</v>
      </c>
      <c r="Z19" s="149">
        <f t="shared" si="4"/>
        <v>0</v>
      </c>
      <c r="AB19" s="148">
        <f t="shared" si="5"/>
        <v>0</v>
      </c>
      <c r="AC19" s="144">
        <f t="shared" si="6"/>
        <v>0</v>
      </c>
      <c r="AD19" s="144">
        <f t="shared" si="7"/>
        <v>0</v>
      </c>
      <c r="AE19" s="149">
        <f t="shared" si="8"/>
        <v>0</v>
      </c>
    </row>
    <row r="20" spans="1:31" ht="15" customHeight="1" x14ac:dyDescent="0.25">
      <c r="A20" s="136" t="str">
        <f>IF(ISBLANK('B1'!A20),"",'B1'!A20)</f>
        <v/>
      </c>
      <c r="B20" s="139" t="str">
        <f>IF(ISBLANK('B1'!B20),"",'B1'!B20)</f>
        <v/>
      </c>
      <c r="C20" s="237" t="str">
        <f>IF(ISBLANK('B1'!O20),"",'B1'!O20)</f>
        <v/>
      </c>
      <c r="D20" s="193"/>
      <c r="E20" s="194"/>
      <c r="F20" s="194"/>
      <c r="G20" s="194"/>
      <c r="H20" s="194"/>
      <c r="I20" s="194"/>
      <c r="J20" s="196"/>
      <c r="K20" s="483"/>
      <c r="L20" s="197"/>
      <c r="M20" s="195"/>
      <c r="N20" s="195"/>
      <c r="O20" s="195"/>
      <c r="P20" s="195"/>
      <c r="Q20" s="196"/>
      <c r="R20" s="194"/>
      <c r="S20" s="194"/>
      <c r="T20" s="194"/>
      <c r="U20" s="197"/>
      <c r="W20" s="148">
        <f t="shared" si="1"/>
        <v>0</v>
      </c>
      <c r="X20" s="144">
        <f t="shared" si="2"/>
        <v>0</v>
      </c>
      <c r="Y20" s="144">
        <f t="shared" si="3"/>
        <v>0</v>
      </c>
      <c r="Z20" s="149">
        <f t="shared" si="4"/>
        <v>0</v>
      </c>
      <c r="AB20" s="148">
        <f t="shared" si="5"/>
        <v>0</v>
      </c>
      <c r="AC20" s="144">
        <f t="shared" si="6"/>
        <v>0</v>
      </c>
      <c r="AD20" s="144">
        <f t="shared" si="7"/>
        <v>0</v>
      </c>
      <c r="AE20" s="149">
        <f t="shared" si="8"/>
        <v>0</v>
      </c>
    </row>
    <row r="21" spans="1:31" ht="15" customHeight="1" x14ac:dyDescent="0.25">
      <c r="A21" s="136" t="str">
        <f>IF(ISBLANK('B1'!A21),"",'B1'!A21)</f>
        <v/>
      </c>
      <c r="B21" s="139" t="str">
        <f>IF(ISBLANK('B1'!B21),"",'B1'!B21)</f>
        <v/>
      </c>
      <c r="C21" s="237" t="str">
        <f>IF(ISBLANK('B1'!O21),"",'B1'!O21)</f>
        <v/>
      </c>
      <c r="D21" s="193"/>
      <c r="E21" s="194"/>
      <c r="F21" s="194"/>
      <c r="G21" s="194"/>
      <c r="H21" s="194"/>
      <c r="I21" s="194"/>
      <c r="J21" s="196"/>
      <c r="K21" s="483"/>
      <c r="L21" s="197"/>
      <c r="M21" s="195"/>
      <c r="N21" s="195"/>
      <c r="O21" s="195"/>
      <c r="P21" s="195"/>
      <c r="Q21" s="196"/>
      <c r="R21" s="194"/>
      <c r="S21" s="194"/>
      <c r="T21" s="194"/>
      <c r="U21" s="197"/>
      <c r="W21" s="148">
        <f t="shared" si="1"/>
        <v>0</v>
      </c>
      <c r="X21" s="144">
        <f t="shared" si="2"/>
        <v>0</v>
      </c>
      <c r="Y21" s="144">
        <f t="shared" si="3"/>
        <v>0</v>
      </c>
      <c r="Z21" s="149">
        <f t="shared" si="4"/>
        <v>0</v>
      </c>
      <c r="AB21" s="148">
        <f t="shared" si="5"/>
        <v>0</v>
      </c>
      <c r="AC21" s="144">
        <f t="shared" si="6"/>
        <v>0</v>
      </c>
      <c r="AD21" s="144">
        <f t="shared" si="7"/>
        <v>0</v>
      </c>
      <c r="AE21" s="149">
        <f t="shared" si="8"/>
        <v>0</v>
      </c>
    </row>
    <row r="22" spans="1:31" ht="15" customHeight="1" x14ac:dyDescent="0.25">
      <c r="A22" s="136" t="str">
        <f>IF(ISBLANK('B1'!A22),"",'B1'!A22)</f>
        <v/>
      </c>
      <c r="B22" s="139" t="str">
        <f>IF(ISBLANK('B1'!B22),"",'B1'!B22)</f>
        <v/>
      </c>
      <c r="C22" s="237" t="str">
        <f>IF(ISBLANK('B1'!O22),"",'B1'!O22)</f>
        <v/>
      </c>
      <c r="D22" s="193"/>
      <c r="E22" s="194"/>
      <c r="F22" s="194"/>
      <c r="G22" s="194"/>
      <c r="H22" s="194"/>
      <c r="I22" s="194"/>
      <c r="J22" s="196"/>
      <c r="K22" s="483"/>
      <c r="L22" s="197"/>
      <c r="M22" s="195"/>
      <c r="N22" s="195"/>
      <c r="O22" s="195"/>
      <c r="P22" s="195"/>
      <c r="Q22" s="196"/>
      <c r="R22" s="194"/>
      <c r="S22" s="194"/>
      <c r="T22" s="194"/>
      <c r="U22" s="197"/>
      <c r="W22" s="148">
        <f t="shared" si="1"/>
        <v>0</v>
      </c>
      <c r="X22" s="144">
        <f t="shared" si="2"/>
        <v>0</v>
      </c>
      <c r="Y22" s="144">
        <f t="shared" si="3"/>
        <v>0</v>
      </c>
      <c r="Z22" s="149">
        <f t="shared" si="4"/>
        <v>0</v>
      </c>
      <c r="AB22" s="148">
        <f t="shared" si="5"/>
        <v>0</v>
      </c>
      <c r="AC22" s="144">
        <f t="shared" si="6"/>
        <v>0</v>
      </c>
      <c r="AD22" s="144">
        <f t="shared" si="7"/>
        <v>0</v>
      </c>
      <c r="AE22" s="149">
        <f t="shared" si="8"/>
        <v>0</v>
      </c>
    </row>
    <row r="23" spans="1:31" ht="15" customHeight="1" x14ac:dyDescent="0.25">
      <c r="A23" s="136" t="str">
        <f>IF(ISBLANK('B1'!A23),"",'B1'!A23)</f>
        <v/>
      </c>
      <c r="B23" s="139" t="str">
        <f>IF(ISBLANK('B1'!B23),"",'B1'!B23)</f>
        <v/>
      </c>
      <c r="C23" s="237" t="str">
        <f>IF(ISBLANK('B1'!O23),"",'B1'!O23)</f>
        <v/>
      </c>
      <c r="D23" s="193"/>
      <c r="E23" s="194"/>
      <c r="F23" s="194"/>
      <c r="G23" s="194"/>
      <c r="H23" s="194"/>
      <c r="I23" s="194"/>
      <c r="J23" s="196"/>
      <c r="K23" s="483"/>
      <c r="L23" s="197"/>
      <c r="M23" s="195"/>
      <c r="N23" s="195"/>
      <c r="O23" s="195"/>
      <c r="P23" s="195"/>
      <c r="Q23" s="196"/>
      <c r="R23" s="194"/>
      <c r="S23" s="194"/>
      <c r="T23" s="194"/>
      <c r="U23" s="197"/>
      <c r="W23" s="148">
        <f t="shared" si="1"/>
        <v>0</v>
      </c>
      <c r="X23" s="144">
        <f t="shared" si="2"/>
        <v>0</v>
      </c>
      <c r="Y23" s="144">
        <f t="shared" si="3"/>
        <v>0</v>
      </c>
      <c r="Z23" s="149">
        <f t="shared" si="4"/>
        <v>0</v>
      </c>
      <c r="AB23" s="148">
        <f t="shared" si="5"/>
        <v>0</v>
      </c>
      <c r="AC23" s="144">
        <f t="shared" si="6"/>
        <v>0</v>
      </c>
      <c r="AD23" s="144">
        <f t="shared" si="7"/>
        <v>0</v>
      </c>
      <c r="AE23" s="149">
        <f t="shared" si="8"/>
        <v>0</v>
      </c>
    </row>
    <row r="24" spans="1:31" ht="15" customHeight="1" x14ac:dyDescent="0.25">
      <c r="A24" s="136" t="str">
        <f>IF(ISBLANK('B1'!A24),"",'B1'!A24)</f>
        <v/>
      </c>
      <c r="B24" s="139" t="str">
        <f>IF(ISBLANK('B1'!B24),"",'B1'!B24)</f>
        <v/>
      </c>
      <c r="C24" s="237" t="str">
        <f>IF(ISBLANK('B1'!O24),"",'B1'!O24)</f>
        <v/>
      </c>
      <c r="D24" s="193"/>
      <c r="E24" s="194"/>
      <c r="F24" s="194"/>
      <c r="G24" s="194"/>
      <c r="H24" s="194"/>
      <c r="I24" s="194"/>
      <c r="J24" s="196"/>
      <c r="K24" s="483"/>
      <c r="L24" s="197"/>
      <c r="M24" s="195"/>
      <c r="N24" s="195"/>
      <c r="O24" s="195"/>
      <c r="P24" s="195"/>
      <c r="Q24" s="196"/>
      <c r="R24" s="194"/>
      <c r="S24" s="194"/>
      <c r="T24" s="194"/>
      <c r="U24" s="197"/>
      <c r="W24" s="148">
        <f t="shared" si="1"/>
        <v>0</v>
      </c>
      <c r="X24" s="144">
        <f t="shared" si="2"/>
        <v>0</v>
      </c>
      <c r="Y24" s="144">
        <f t="shared" si="3"/>
        <v>0</v>
      </c>
      <c r="Z24" s="149">
        <f t="shared" si="4"/>
        <v>0</v>
      </c>
      <c r="AB24" s="148">
        <f t="shared" si="5"/>
        <v>0</v>
      </c>
      <c r="AC24" s="144">
        <f t="shared" si="6"/>
        <v>0</v>
      </c>
      <c r="AD24" s="144">
        <f t="shared" si="7"/>
        <v>0</v>
      </c>
      <c r="AE24" s="149">
        <f t="shared" si="8"/>
        <v>0</v>
      </c>
    </row>
    <row r="25" spans="1:31" ht="15" customHeight="1" x14ac:dyDescent="0.25">
      <c r="A25" s="136" t="str">
        <f>IF(ISBLANK('B1'!A25),"",'B1'!A25)</f>
        <v/>
      </c>
      <c r="B25" s="139" t="str">
        <f>IF(ISBLANK('B1'!B25),"",'B1'!B25)</f>
        <v/>
      </c>
      <c r="C25" s="237" t="str">
        <f>IF(ISBLANK('B1'!O25),"",'B1'!O25)</f>
        <v/>
      </c>
      <c r="D25" s="193"/>
      <c r="E25" s="194"/>
      <c r="F25" s="194"/>
      <c r="G25" s="194"/>
      <c r="H25" s="194"/>
      <c r="I25" s="194"/>
      <c r="J25" s="196"/>
      <c r="K25" s="483"/>
      <c r="L25" s="197"/>
      <c r="M25" s="195"/>
      <c r="N25" s="195"/>
      <c r="O25" s="195"/>
      <c r="P25" s="195"/>
      <c r="Q25" s="196"/>
      <c r="R25" s="194"/>
      <c r="S25" s="194"/>
      <c r="T25" s="194"/>
      <c r="U25" s="197"/>
      <c r="W25" s="148">
        <f t="shared" si="1"/>
        <v>0</v>
      </c>
      <c r="X25" s="144">
        <f t="shared" si="2"/>
        <v>0</v>
      </c>
      <c r="Y25" s="144">
        <f t="shared" si="3"/>
        <v>0</v>
      </c>
      <c r="Z25" s="149">
        <f t="shared" si="4"/>
        <v>0</v>
      </c>
      <c r="AB25" s="148">
        <f t="shared" si="5"/>
        <v>0</v>
      </c>
      <c r="AC25" s="144">
        <f t="shared" si="6"/>
        <v>0</v>
      </c>
      <c r="AD25" s="144">
        <f t="shared" si="7"/>
        <v>0</v>
      </c>
      <c r="AE25" s="149">
        <f t="shared" si="8"/>
        <v>0</v>
      </c>
    </row>
    <row r="26" spans="1:31" ht="15" customHeight="1" x14ac:dyDescent="0.25">
      <c r="A26" s="136" t="str">
        <f>IF(ISBLANK('B1'!A26),"",'B1'!A26)</f>
        <v/>
      </c>
      <c r="B26" s="139" t="str">
        <f>IF(ISBLANK('B1'!B26),"",'B1'!B26)</f>
        <v/>
      </c>
      <c r="C26" s="237" t="str">
        <f>IF(ISBLANK('B1'!O26),"",'B1'!O26)</f>
        <v/>
      </c>
      <c r="D26" s="193"/>
      <c r="E26" s="194"/>
      <c r="F26" s="194"/>
      <c r="G26" s="194"/>
      <c r="H26" s="194"/>
      <c r="I26" s="194"/>
      <c r="J26" s="196"/>
      <c r="K26" s="483"/>
      <c r="L26" s="197"/>
      <c r="M26" s="195"/>
      <c r="N26" s="195"/>
      <c r="O26" s="195"/>
      <c r="P26" s="195"/>
      <c r="Q26" s="196"/>
      <c r="R26" s="194"/>
      <c r="S26" s="194"/>
      <c r="T26" s="194"/>
      <c r="U26" s="197"/>
      <c r="W26" s="148">
        <f t="shared" si="1"/>
        <v>0</v>
      </c>
      <c r="X26" s="144">
        <f t="shared" si="2"/>
        <v>0</v>
      </c>
      <c r="Y26" s="144">
        <f t="shared" si="3"/>
        <v>0</v>
      </c>
      <c r="Z26" s="149">
        <f t="shared" si="4"/>
        <v>0</v>
      </c>
      <c r="AB26" s="148">
        <f t="shared" si="5"/>
        <v>0</v>
      </c>
      <c r="AC26" s="144">
        <f t="shared" si="6"/>
        <v>0</v>
      </c>
      <c r="AD26" s="144">
        <f t="shared" si="7"/>
        <v>0</v>
      </c>
      <c r="AE26" s="149">
        <f t="shared" si="8"/>
        <v>0</v>
      </c>
    </row>
    <row r="27" spans="1:31" ht="15" customHeight="1" x14ac:dyDescent="0.25">
      <c r="A27" s="136" t="str">
        <f>IF(ISBLANK('B1'!A27),"",'B1'!A27)</f>
        <v/>
      </c>
      <c r="B27" s="139" t="str">
        <f>IF(ISBLANK('B1'!B27),"",'B1'!B27)</f>
        <v/>
      </c>
      <c r="C27" s="237" t="str">
        <f>IF(ISBLANK('B1'!O27),"",'B1'!O27)</f>
        <v/>
      </c>
      <c r="D27" s="193"/>
      <c r="E27" s="194"/>
      <c r="F27" s="194"/>
      <c r="G27" s="194"/>
      <c r="H27" s="194"/>
      <c r="I27" s="194"/>
      <c r="J27" s="196"/>
      <c r="K27" s="483"/>
      <c r="L27" s="197"/>
      <c r="M27" s="195"/>
      <c r="N27" s="195"/>
      <c r="O27" s="195"/>
      <c r="P27" s="195"/>
      <c r="Q27" s="196"/>
      <c r="R27" s="194"/>
      <c r="S27" s="194"/>
      <c r="T27" s="194"/>
      <c r="U27" s="197"/>
      <c r="W27" s="148">
        <f t="shared" si="1"/>
        <v>0</v>
      </c>
      <c r="X27" s="144">
        <f t="shared" si="2"/>
        <v>0</v>
      </c>
      <c r="Y27" s="144">
        <f t="shared" si="3"/>
        <v>0</v>
      </c>
      <c r="Z27" s="149">
        <f t="shared" si="4"/>
        <v>0</v>
      </c>
      <c r="AB27" s="148">
        <f t="shared" si="5"/>
        <v>0</v>
      </c>
      <c r="AC27" s="144">
        <f t="shared" si="6"/>
        <v>0</v>
      </c>
      <c r="AD27" s="144">
        <f t="shared" si="7"/>
        <v>0</v>
      </c>
      <c r="AE27" s="149">
        <f t="shared" si="8"/>
        <v>0</v>
      </c>
    </row>
    <row r="28" spans="1:31" ht="15" customHeight="1" x14ac:dyDescent="0.25">
      <c r="A28" s="136" t="str">
        <f>IF(ISBLANK('B1'!A28),"",'B1'!A28)</f>
        <v/>
      </c>
      <c r="B28" s="139" t="str">
        <f>IF(ISBLANK('B1'!B28),"",'B1'!B28)</f>
        <v/>
      </c>
      <c r="C28" s="237" t="str">
        <f>IF(ISBLANK('B1'!O28),"",'B1'!O28)</f>
        <v/>
      </c>
      <c r="D28" s="193"/>
      <c r="E28" s="194"/>
      <c r="F28" s="194"/>
      <c r="G28" s="194"/>
      <c r="H28" s="194"/>
      <c r="I28" s="194"/>
      <c r="J28" s="196"/>
      <c r="K28" s="483"/>
      <c r="L28" s="197"/>
      <c r="M28" s="195"/>
      <c r="N28" s="195"/>
      <c r="O28" s="195"/>
      <c r="P28" s="195"/>
      <c r="Q28" s="196"/>
      <c r="R28" s="194"/>
      <c r="S28" s="194"/>
      <c r="T28" s="194"/>
      <c r="U28" s="197"/>
      <c r="W28" s="148">
        <f t="shared" si="1"/>
        <v>0</v>
      </c>
      <c r="X28" s="144">
        <f t="shared" si="2"/>
        <v>0</v>
      </c>
      <c r="Y28" s="144">
        <f t="shared" si="3"/>
        <v>0</v>
      </c>
      <c r="Z28" s="149">
        <f t="shared" si="4"/>
        <v>0</v>
      </c>
      <c r="AB28" s="148">
        <f t="shared" si="5"/>
        <v>0</v>
      </c>
      <c r="AC28" s="144">
        <f t="shared" si="6"/>
        <v>0</v>
      </c>
      <c r="AD28" s="144">
        <f t="shared" si="7"/>
        <v>0</v>
      </c>
      <c r="AE28" s="149">
        <f t="shared" si="8"/>
        <v>0</v>
      </c>
    </row>
    <row r="29" spans="1:31" ht="15" customHeight="1" x14ac:dyDescent="0.25">
      <c r="A29" s="136" t="str">
        <f>IF(ISBLANK('B1'!A29),"",'B1'!A29)</f>
        <v/>
      </c>
      <c r="B29" s="139" t="str">
        <f>IF(ISBLANK('B1'!B29),"",'B1'!B29)</f>
        <v/>
      </c>
      <c r="C29" s="237" t="str">
        <f>IF(ISBLANK('B1'!O29),"",'B1'!O29)</f>
        <v/>
      </c>
      <c r="D29" s="193"/>
      <c r="E29" s="194"/>
      <c r="F29" s="194"/>
      <c r="G29" s="194"/>
      <c r="H29" s="194"/>
      <c r="I29" s="194"/>
      <c r="J29" s="196"/>
      <c r="K29" s="483"/>
      <c r="L29" s="197"/>
      <c r="M29" s="195"/>
      <c r="N29" s="195"/>
      <c r="O29" s="195"/>
      <c r="P29" s="195"/>
      <c r="Q29" s="196"/>
      <c r="R29" s="194"/>
      <c r="S29" s="194"/>
      <c r="T29" s="194"/>
      <c r="U29" s="197"/>
      <c r="W29" s="148">
        <f t="shared" si="1"/>
        <v>0</v>
      </c>
      <c r="X29" s="144">
        <f t="shared" si="2"/>
        <v>0</v>
      </c>
      <c r="Y29" s="144">
        <f t="shared" si="3"/>
        <v>0</v>
      </c>
      <c r="Z29" s="149">
        <f t="shared" si="4"/>
        <v>0</v>
      </c>
      <c r="AB29" s="148">
        <f t="shared" si="5"/>
        <v>0</v>
      </c>
      <c r="AC29" s="144">
        <f t="shared" si="6"/>
        <v>0</v>
      </c>
      <c r="AD29" s="144">
        <f t="shared" si="7"/>
        <v>0</v>
      </c>
      <c r="AE29" s="149">
        <f t="shared" si="8"/>
        <v>0</v>
      </c>
    </row>
    <row r="30" spans="1:31" ht="15" customHeight="1" x14ac:dyDescent="0.25">
      <c r="A30" s="136" t="str">
        <f>IF(ISBLANK('B1'!A30),"",'B1'!A30)</f>
        <v/>
      </c>
      <c r="B30" s="139" t="str">
        <f>IF(ISBLANK('B1'!B30),"",'B1'!B30)</f>
        <v/>
      </c>
      <c r="C30" s="237" t="str">
        <f>IF(ISBLANK('B1'!O30),"",'B1'!O30)</f>
        <v/>
      </c>
      <c r="D30" s="193"/>
      <c r="E30" s="194"/>
      <c r="F30" s="194"/>
      <c r="G30" s="194"/>
      <c r="H30" s="194"/>
      <c r="I30" s="194"/>
      <c r="J30" s="196"/>
      <c r="K30" s="483"/>
      <c r="L30" s="197"/>
      <c r="M30" s="195"/>
      <c r="N30" s="195"/>
      <c r="O30" s="195"/>
      <c r="P30" s="195"/>
      <c r="Q30" s="196"/>
      <c r="R30" s="194"/>
      <c r="S30" s="194"/>
      <c r="T30" s="194"/>
      <c r="U30" s="197"/>
      <c r="W30" s="148">
        <f t="shared" si="1"/>
        <v>0</v>
      </c>
      <c r="X30" s="144">
        <f t="shared" si="2"/>
        <v>0</v>
      </c>
      <c r="Y30" s="144">
        <f t="shared" si="3"/>
        <v>0</v>
      </c>
      <c r="Z30" s="149">
        <f t="shared" si="4"/>
        <v>0</v>
      </c>
      <c r="AB30" s="148">
        <f t="shared" si="5"/>
        <v>0</v>
      </c>
      <c r="AC30" s="144">
        <f t="shared" si="6"/>
        <v>0</v>
      </c>
      <c r="AD30" s="144">
        <f t="shared" si="7"/>
        <v>0</v>
      </c>
      <c r="AE30" s="149">
        <f t="shared" si="8"/>
        <v>0</v>
      </c>
    </row>
    <row r="31" spans="1:31" ht="15" customHeight="1" x14ac:dyDescent="0.25">
      <c r="A31" s="136" t="str">
        <f>IF(ISBLANK('B1'!A31),"",'B1'!A31)</f>
        <v/>
      </c>
      <c r="B31" s="139" t="str">
        <f>IF(ISBLANK('B1'!B31),"",'B1'!B31)</f>
        <v/>
      </c>
      <c r="C31" s="237" t="str">
        <f>IF(ISBLANK('B1'!O31),"",'B1'!O31)</f>
        <v/>
      </c>
      <c r="D31" s="193"/>
      <c r="E31" s="194"/>
      <c r="F31" s="194"/>
      <c r="G31" s="194"/>
      <c r="H31" s="194"/>
      <c r="I31" s="194"/>
      <c r="J31" s="196"/>
      <c r="K31" s="483"/>
      <c r="L31" s="197"/>
      <c r="M31" s="195"/>
      <c r="N31" s="195"/>
      <c r="O31" s="195"/>
      <c r="P31" s="195"/>
      <c r="Q31" s="196"/>
      <c r="R31" s="194"/>
      <c r="S31" s="194"/>
      <c r="T31" s="194"/>
      <c r="U31" s="197"/>
      <c r="W31" s="148">
        <f t="shared" si="1"/>
        <v>0</v>
      </c>
      <c r="X31" s="144">
        <f t="shared" si="2"/>
        <v>0</v>
      </c>
      <c r="Y31" s="144">
        <f t="shared" si="3"/>
        <v>0</v>
      </c>
      <c r="Z31" s="149">
        <f t="shared" si="4"/>
        <v>0</v>
      </c>
      <c r="AB31" s="148">
        <f t="shared" si="5"/>
        <v>0</v>
      </c>
      <c r="AC31" s="144">
        <f t="shared" si="6"/>
        <v>0</v>
      </c>
      <c r="AD31" s="144">
        <f t="shared" si="7"/>
        <v>0</v>
      </c>
      <c r="AE31" s="149">
        <f t="shared" si="8"/>
        <v>0</v>
      </c>
    </row>
    <row r="32" spans="1:31" ht="15" customHeight="1" x14ac:dyDescent="0.25">
      <c r="A32" s="136" t="str">
        <f>IF(ISBLANK('B1'!A32),"",'B1'!A32)</f>
        <v/>
      </c>
      <c r="B32" s="139" t="str">
        <f>IF(ISBLANK('B1'!B32),"",'B1'!B32)</f>
        <v/>
      </c>
      <c r="C32" s="237" t="str">
        <f>IF(ISBLANK('B1'!O32),"",'B1'!O32)</f>
        <v/>
      </c>
      <c r="D32" s="193"/>
      <c r="E32" s="194"/>
      <c r="F32" s="194"/>
      <c r="G32" s="194"/>
      <c r="H32" s="194"/>
      <c r="I32" s="194"/>
      <c r="J32" s="196"/>
      <c r="K32" s="483"/>
      <c r="L32" s="197"/>
      <c r="M32" s="195"/>
      <c r="N32" s="195"/>
      <c r="O32" s="195"/>
      <c r="P32" s="195"/>
      <c r="Q32" s="196"/>
      <c r="R32" s="194"/>
      <c r="S32" s="194"/>
      <c r="T32" s="194"/>
      <c r="U32" s="197"/>
      <c r="W32" s="148">
        <f t="shared" si="1"/>
        <v>0</v>
      </c>
      <c r="X32" s="144">
        <f t="shared" si="2"/>
        <v>0</v>
      </c>
      <c r="Y32" s="144">
        <f t="shared" si="3"/>
        <v>0</v>
      </c>
      <c r="Z32" s="149">
        <f t="shared" si="4"/>
        <v>0</v>
      </c>
      <c r="AB32" s="148">
        <f t="shared" si="5"/>
        <v>0</v>
      </c>
      <c r="AC32" s="144">
        <f t="shared" si="6"/>
        <v>0</v>
      </c>
      <c r="AD32" s="144">
        <f t="shared" si="7"/>
        <v>0</v>
      </c>
      <c r="AE32" s="149">
        <f t="shared" si="8"/>
        <v>0</v>
      </c>
    </row>
    <row r="33" spans="1:31" ht="15" customHeight="1" x14ac:dyDescent="0.25">
      <c r="A33" s="136" t="str">
        <f>IF(ISBLANK('B1'!A33),"",'B1'!A33)</f>
        <v/>
      </c>
      <c r="B33" s="139" t="str">
        <f>IF(ISBLANK('B1'!B33),"",'B1'!B33)</f>
        <v/>
      </c>
      <c r="C33" s="237" t="str">
        <f>IF(ISBLANK('B1'!O33),"",'B1'!O33)</f>
        <v/>
      </c>
      <c r="D33" s="193"/>
      <c r="E33" s="194"/>
      <c r="F33" s="194"/>
      <c r="G33" s="194"/>
      <c r="H33" s="194"/>
      <c r="I33" s="194"/>
      <c r="J33" s="196"/>
      <c r="K33" s="483"/>
      <c r="L33" s="197"/>
      <c r="M33" s="195"/>
      <c r="N33" s="195"/>
      <c r="O33" s="195"/>
      <c r="P33" s="195"/>
      <c r="Q33" s="196"/>
      <c r="R33" s="194"/>
      <c r="S33" s="194"/>
      <c r="T33" s="194"/>
      <c r="U33" s="197"/>
      <c r="W33" s="148">
        <f t="shared" si="1"/>
        <v>0</v>
      </c>
      <c r="X33" s="144">
        <f t="shared" si="2"/>
        <v>0</v>
      </c>
      <c r="Y33" s="144">
        <f t="shared" si="3"/>
        <v>0</v>
      </c>
      <c r="Z33" s="149">
        <f t="shared" si="4"/>
        <v>0</v>
      </c>
      <c r="AB33" s="148">
        <f t="shared" si="5"/>
        <v>0</v>
      </c>
      <c r="AC33" s="144">
        <f t="shared" si="6"/>
        <v>0</v>
      </c>
      <c r="AD33" s="144">
        <f t="shared" si="7"/>
        <v>0</v>
      </c>
      <c r="AE33" s="149">
        <f t="shared" si="8"/>
        <v>0</v>
      </c>
    </row>
    <row r="34" spans="1:31" ht="15" customHeight="1" x14ac:dyDescent="0.25">
      <c r="A34" s="136" t="str">
        <f>IF(ISBLANK('B1'!A34),"",'B1'!A34)</f>
        <v/>
      </c>
      <c r="B34" s="139" t="str">
        <f>IF(ISBLANK('B1'!B34),"",'B1'!B34)</f>
        <v/>
      </c>
      <c r="C34" s="237" t="str">
        <f>IF(ISBLANK('B1'!O34),"",'B1'!O34)</f>
        <v/>
      </c>
      <c r="D34" s="193"/>
      <c r="E34" s="194"/>
      <c r="F34" s="194"/>
      <c r="G34" s="194"/>
      <c r="H34" s="194"/>
      <c r="I34" s="194"/>
      <c r="J34" s="196"/>
      <c r="K34" s="483"/>
      <c r="L34" s="197"/>
      <c r="M34" s="195"/>
      <c r="N34" s="195"/>
      <c r="O34" s="195"/>
      <c r="P34" s="195"/>
      <c r="Q34" s="196"/>
      <c r="R34" s="194"/>
      <c r="S34" s="194"/>
      <c r="T34" s="194"/>
      <c r="U34" s="197"/>
      <c r="W34" s="148">
        <f t="shared" si="1"/>
        <v>0</v>
      </c>
      <c r="X34" s="144">
        <f t="shared" si="2"/>
        <v>0</v>
      </c>
      <c r="Y34" s="144">
        <f t="shared" si="3"/>
        <v>0</v>
      </c>
      <c r="Z34" s="149">
        <f t="shared" si="4"/>
        <v>0</v>
      </c>
      <c r="AB34" s="148">
        <f t="shared" si="5"/>
        <v>0</v>
      </c>
      <c r="AC34" s="144">
        <f t="shared" si="6"/>
        <v>0</v>
      </c>
      <c r="AD34" s="144">
        <f t="shared" si="7"/>
        <v>0</v>
      </c>
      <c r="AE34" s="149">
        <f t="shared" si="8"/>
        <v>0</v>
      </c>
    </row>
    <row r="35" spans="1:31" ht="15" customHeight="1" x14ac:dyDescent="0.25">
      <c r="A35" s="136" t="str">
        <f>IF(ISBLANK('B1'!A35),"",'B1'!A35)</f>
        <v/>
      </c>
      <c r="B35" s="139" t="str">
        <f>IF(ISBLANK('B1'!B35),"",'B1'!B35)</f>
        <v/>
      </c>
      <c r="C35" s="237" t="str">
        <f>IF(ISBLANK('B1'!O35),"",'B1'!O35)</f>
        <v/>
      </c>
      <c r="D35" s="193"/>
      <c r="E35" s="194"/>
      <c r="F35" s="194"/>
      <c r="G35" s="194"/>
      <c r="H35" s="194"/>
      <c r="I35" s="194"/>
      <c r="J35" s="196"/>
      <c r="K35" s="483"/>
      <c r="L35" s="197"/>
      <c r="M35" s="195"/>
      <c r="N35" s="195"/>
      <c r="O35" s="195"/>
      <c r="P35" s="195"/>
      <c r="Q35" s="196"/>
      <c r="R35" s="194"/>
      <c r="S35" s="194"/>
      <c r="T35" s="194"/>
      <c r="U35" s="197"/>
      <c r="W35" s="148">
        <f t="shared" si="1"/>
        <v>0</v>
      </c>
      <c r="X35" s="144">
        <f t="shared" si="2"/>
        <v>0</v>
      </c>
      <c r="Y35" s="144">
        <f t="shared" si="3"/>
        <v>0</v>
      </c>
      <c r="Z35" s="149">
        <f t="shared" si="4"/>
        <v>0</v>
      </c>
      <c r="AB35" s="148">
        <f t="shared" si="5"/>
        <v>0</v>
      </c>
      <c r="AC35" s="144">
        <f t="shared" si="6"/>
        <v>0</v>
      </c>
      <c r="AD35" s="144">
        <f t="shared" si="7"/>
        <v>0</v>
      </c>
      <c r="AE35" s="149">
        <f t="shared" si="8"/>
        <v>0</v>
      </c>
    </row>
    <row r="36" spans="1:31" ht="15" customHeight="1" x14ac:dyDescent="0.25">
      <c r="A36" s="136" t="str">
        <f>IF(ISBLANK('B1'!A36),"",'B1'!A36)</f>
        <v/>
      </c>
      <c r="B36" s="139" t="str">
        <f>IF(ISBLANK('B1'!B36),"",'B1'!B36)</f>
        <v/>
      </c>
      <c r="C36" s="237" t="str">
        <f>IF(ISBLANK('B1'!O36),"",'B1'!O36)</f>
        <v/>
      </c>
      <c r="D36" s="193"/>
      <c r="E36" s="194"/>
      <c r="F36" s="194"/>
      <c r="G36" s="194"/>
      <c r="H36" s="194"/>
      <c r="I36" s="194"/>
      <c r="J36" s="196"/>
      <c r="K36" s="483"/>
      <c r="L36" s="197"/>
      <c r="M36" s="195"/>
      <c r="N36" s="195"/>
      <c r="O36" s="195"/>
      <c r="P36" s="195"/>
      <c r="Q36" s="196"/>
      <c r="R36" s="194"/>
      <c r="S36" s="194"/>
      <c r="T36" s="194"/>
      <c r="U36" s="197"/>
      <c r="W36" s="148">
        <f t="shared" si="1"/>
        <v>0</v>
      </c>
      <c r="X36" s="144">
        <f t="shared" si="2"/>
        <v>0</v>
      </c>
      <c r="Y36" s="144">
        <f t="shared" si="3"/>
        <v>0</v>
      </c>
      <c r="Z36" s="149">
        <f t="shared" si="4"/>
        <v>0</v>
      </c>
      <c r="AB36" s="148">
        <f t="shared" si="5"/>
        <v>0</v>
      </c>
      <c r="AC36" s="144">
        <f t="shared" si="6"/>
        <v>0</v>
      </c>
      <c r="AD36" s="144">
        <f t="shared" si="7"/>
        <v>0</v>
      </c>
      <c r="AE36" s="149">
        <f t="shared" si="8"/>
        <v>0</v>
      </c>
    </row>
    <row r="37" spans="1:31" ht="15" customHeight="1" x14ac:dyDescent="0.25">
      <c r="A37" s="136" t="str">
        <f>IF(ISBLANK('B1'!A37),"",'B1'!A37)</f>
        <v/>
      </c>
      <c r="B37" s="139" t="str">
        <f>IF(ISBLANK('B1'!B37),"",'B1'!B37)</f>
        <v/>
      </c>
      <c r="C37" s="237" t="str">
        <f>IF(ISBLANK('B1'!O37),"",'B1'!O37)</f>
        <v/>
      </c>
      <c r="D37" s="193"/>
      <c r="E37" s="194"/>
      <c r="F37" s="194"/>
      <c r="G37" s="194"/>
      <c r="H37" s="194"/>
      <c r="I37" s="194"/>
      <c r="J37" s="196"/>
      <c r="K37" s="483"/>
      <c r="L37" s="197"/>
      <c r="M37" s="195"/>
      <c r="N37" s="195"/>
      <c r="O37" s="195"/>
      <c r="P37" s="195"/>
      <c r="Q37" s="196"/>
      <c r="R37" s="194"/>
      <c r="S37" s="194"/>
      <c r="T37" s="194"/>
      <c r="U37" s="197"/>
      <c r="W37" s="148">
        <f t="shared" si="1"/>
        <v>0</v>
      </c>
      <c r="X37" s="144">
        <f t="shared" si="2"/>
        <v>0</v>
      </c>
      <c r="Y37" s="144">
        <f t="shared" si="3"/>
        <v>0</v>
      </c>
      <c r="Z37" s="149">
        <f t="shared" si="4"/>
        <v>0</v>
      </c>
      <c r="AB37" s="148">
        <f t="shared" si="5"/>
        <v>0</v>
      </c>
      <c r="AC37" s="144">
        <f t="shared" si="6"/>
        <v>0</v>
      </c>
      <c r="AD37" s="144">
        <f t="shared" si="7"/>
        <v>0</v>
      </c>
      <c r="AE37" s="149">
        <f t="shared" si="8"/>
        <v>0</v>
      </c>
    </row>
    <row r="38" spans="1:31" ht="15" customHeight="1" x14ac:dyDescent="0.25">
      <c r="A38" s="136" t="str">
        <f>IF(ISBLANK('B1'!A38),"",'B1'!A38)</f>
        <v/>
      </c>
      <c r="B38" s="139" t="str">
        <f>IF(ISBLANK('B1'!B38),"",'B1'!B38)</f>
        <v/>
      </c>
      <c r="C38" s="237" t="str">
        <f>IF(ISBLANK('B1'!O38),"",'B1'!O38)</f>
        <v/>
      </c>
      <c r="D38" s="193"/>
      <c r="E38" s="194"/>
      <c r="F38" s="194"/>
      <c r="G38" s="194"/>
      <c r="H38" s="194"/>
      <c r="I38" s="194"/>
      <c r="J38" s="196"/>
      <c r="K38" s="483"/>
      <c r="L38" s="197"/>
      <c r="M38" s="195"/>
      <c r="N38" s="195"/>
      <c r="O38" s="195"/>
      <c r="P38" s="195"/>
      <c r="Q38" s="196"/>
      <c r="R38" s="194"/>
      <c r="S38" s="194"/>
      <c r="T38" s="194"/>
      <c r="U38" s="197"/>
      <c r="W38" s="148">
        <f t="shared" si="1"/>
        <v>0</v>
      </c>
      <c r="X38" s="144">
        <f t="shared" si="2"/>
        <v>0</v>
      </c>
      <c r="Y38" s="144">
        <f t="shared" si="3"/>
        <v>0</v>
      </c>
      <c r="Z38" s="149">
        <f t="shared" si="4"/>
        <v>0</v>
      </c>
      <c r="AB38" s="148">
        <f t="shared" si="5"/>
        <v>0</v>
      </c>
      <c r="AC38" s="144">
        <f t="shared" si="6"/>
        <v>0</v>
      </c>
      <c r="AD38" s="144">
        <f t="shared" si="7"/>
        <v>0</v>
      </c>
      <c r="AE38" s="149">
        <f t="shared" si="8"/>
        <v>0</v>
      </c>
    </row>
    <row r="39" spans="1:31" ht="15" customHeight="1" x14ac:dyDescent="0.25">
      <c r="A39" s="136" t="str">
        <f>IF(ISBLANK('B1'!A39),"",'B1'!A39)</f>
        <v/>
      </c>
      <c r="B39" s="139" t="str">
        <f>IF(ISBLANK('B1'!B39),"",'B1'!B39)</f>
        <v/>
      </c>
      <c r="C39" s="237" t="str">
        <f>IF(ISBLANK('B1'!O39),"",'B1'!O39)</f>
        <v/>
      </c>
      <c r="D39" s="193"/>
      <c r="E39" s="194"/>
      <c r="F39" s="194"/>
      <c r="G39" s="194"/>
      <c r="H39" s="194"/>
      <c r="I39" s="194"/>
      <c r="J39" s="196"/>
      <c r="K39" s="483"/>
      <c r="L39" s="197"/>
      <c r="M39" s="195"/>
      <c r="N39" s="195"/>
      <c r="O39" s="195"/>
      <c r="P39" s="195"/>
      <c r="Q39" s="196"/>
      <c r="R39" s="194"/>
      <c r="S39" s="194"/>
      <c r="T39" s="194"/>
      <c r="U39" s="197"/>
      <c r="W39" s="148">
        <f t="shared" si="1"/>
        <v>0</v>
      </c>
      <c r="X39" s="144">
        <f t="shared" si="2"/>
        <v>0</v>
      </c>
      <c r="Y39" s="144">
        <f t="shared" si="3"/>
        <v>0</v>
      </c>
      <c r="Z39" s="149">
        <f t="shared" si="4"/>
        <v>0</v>
      </c>
      <c r="AB39" s="148">
        <f t="shared" si="5"/>
        <v>0</v>
      </c>
      <c r="AC39" s="144">
        <f t="shared" si="6"/>
        <v>0</v>
      </c>
      <c r="AD39" s="144">
        <f t="shared" si="7"/>
        <v>0</v>
      </c>
      <c r="AE39" s="149">
        <f t="shared" si="8"/>
        <v>0</v>
      </c>
    </row>
    <row r="40" spans="1:31" ht="15" customHeight="1" x14ac:dyDescent="0.25">
      <c r="A40" s="136" t="str">
        <f>IF(ISBLANK('B1'!A40),"",'B1'!A40)</f>
        <v/>
      </c>
      <c r="B40" s="139" t="str">
        <f>IF(ISBLANK('B1'!B40),"",'B1'!B40)</f>
        <v/>
      </c>
      <c r="C40" s="237" t="str">
        <f>IF(ISBLANK('B1'!O40),"",'B1'!O40)</f>
        <v/>
      </c>
      <c r="D40" s="193"/>
      <c r="E40" s="194"/>
      <c r="F40" s="194"/>
      <c r="G40" s="194"/>
      <c r="H40" s="194"/>
      <c r="I40" s="194"/>
      <c r="J40" s="196"/>
      <c r="K40" s="483"/>
      <c r="L40" s="197"/>
      <c r="M40" s="195"/>
      <c r="N40" s="195"/>
      <c r="O40" s="195"/>
      <c r="P40" s="195"/>
      <c r="Q40" s="196"/>
      <c r="R40" s="194"/>
      <c r="S40" s="194"/>
      <c r="T40" s="194"/>
      <c r="U40" s="197"/>
      <c r="W40" s="148">
        <f t="shared" si="1"/>
        <v>0</v>
      </c>
      <c r="X40" s="144">
        <f t="shared" si="2"/>
        <v>0</v>
      </c>
      <c r="Y40" s="144">
        <f t="shared" si="3"/>
        <v>0</v>
      </c>
      <c r="Z40" s="149">
        <f t="shared" si="4"/>
        <v>0</v>
      </c>
      <c r="AB40" s="148">
        <f t="shared" si="5"/>
        <v>0</v>
      </c>
      <c r="AC40" s="144">
        <f t="shared" si="6"/>
        <v>0</v>
      </c>
      <c r="AD40" s="144">
        <f t="shared" si="7"/>
        <v>0</v>
      </c>
      <c r="AE40" s="149">
        <f t="shared" si="8"/>
        <v>0</v>
      </c>
    </row>
    <row r="41" spans="1:31" ht="15" customHeight="1" x14ac:dyDescent="0.25">
      <c r="A41" s="136" t="str">
        <f>IF(ISBLANK('B1'!A41),"",'B1'!A41)</f>
        <v/>
      </c>
      <c r="B41" s="139" t="str">
        <f>IF(ISBLANK('B1'!B41),"",'B1'!B41)</f>
        <v/>
      </c>
      <c r="C41" s="237" t="str">
        <f>IF(ISBLANK('B1'!O41),"",'B1'!O41)</f>
        <v/>
      </c>
      <c r="D41" s="193"/>
      <c r="E41" s="194"/>
      <c r="F41" s="194"/>
      <c r="G41" s="194"/>
      <c r="H41" s="194"/>
      <c r="I41" s="194"/>
      <c r="J41" s="196"/>
      <c r="K41" s="483"/>
      <c r="L41" s="197"/>
      <c r="M41" s="195"/>
      <c r="N41" s="195"/>
      <c r="O41" s="195"/>
      <c r="P41" s="195"/>
      <c r="Q41" s="196"/>
      <c r="R41" s="194"/>
      <c r="S41" s="194"/>
      <c r="T41" s="194"/>
      <c r="U41" s="197"/>
      <c r="W41" s="148">
        <f t="shared" si="1"/>
        <v>0</v>
      </c>
      <c r="X41" s="144">
        <f t="shared" si="2"/>
        <v>0</v>
      </c>
      <c r="Y41" s="144">
        <f t="shared" si="3"/>
        <v>0</v>
      </c>
      <c r="Z41" s="149">
        <f t="shared" si="4"/>
        <v>0</v>
      </c>
      <c r="AB41" s="148">
        <f t="shared" si="5"/>
        <v>0</v>
      </c>
      <c r="AC41" s="144">
        <f t="shared" si="6"/>
        <v>0</v>
      </c>
      <c r="AD41" s="144">
        <f t="shared" si="7"/>
        <v>0</v>
      </c>
      <c r="AE41" s="149">
        <f t="shared" si="8"/>
        <v>0</v>
      </c>
    </row>
    <row r="42" spans="1:31" ht="15" customHeight="1" x14ac:dyDescent="0.25">
      <c r="A42" s="136" t="str">
        <f>IF(ISBLANK('B1'!A42),"",'B1'!A42)</f>
        <v/>
      </c>
      <c r="B42" s="139" t="str">
        <f>IF(ISBLANK('B1'!B42),"",'B1'!B42)</f>
        <v/>
      </c>
      <c r="C42" s="237" t="str">
        <f>IF(ISBLANK('B1'!O42),"",'B1'!O42)</f>
        <v/>
      </c>
      <c r="D42" s="193"/>
      <c r="E42" s="194"/>
      <c r="F42" s="194"/>
      <c r="G42" s="194"/>
      <c r="H42" s="194"/>
      <c r="I42" s="194"/>
      <c r="J42" s="196"/>
      <c r="K42" s="483"/>
      <c r="L42" s="197"/>
      <c r="M42" s="195"/>
      <c r="N42" s="195"/>
      <c r="O42" s="195"/>
      <c r="P42" s="195"/>
      <c r="Q42" s="196"/>
      <c r="R42" s="194"/>
      <c r="S42" s="194"/>
      <c r="T42" s="194"/>
      <c r="U42" s="197"/>
      <c r="W42" s="148">
        <f t="shared" si="1"/>
        <v>0</v>
      </c>
      <c r="X42" s="144">
        <f t="shared" si="2"/>
        <v>0</v>
      </c>
      <c r="Y42" s="144">
        <f t="shared" si="3"/>
        <v>0</v>
      </c>
      <c r="Z42" s="149">
        <f t="shared" si="4"/>
        <v>0</v>
      </c>
      <c r="AB42" s="148">
        <f t="shared" si="5"/>
        <v>0</v>
      </c>
      <c r="AC42" s="144">
        <f t="shared" si="6"/>
        <v>0</v>
      </c>
      <c r="AD42" s="144">
        <f t="shared" si="7"/>
        <v>0</v>
      </c>
      <c r="AE42" s="149">
        <f t="shared" si="8"/>
        <v>0</v>
      </c>
    </row>
    <row r="43" spans="1:31" ht="15" customHeight="1" x14ac:dyDescent="0.25">
      <c r="A43" s="136" t="str">
        <f>IF(ISBLANK('B1'!A43),"",'B1'!A43)</f>
        <v/>
      </c>
      <c r="B43" s="139" t="str">
        <f>IF(ISBLANK('B1'!B43),"",'B1'!B43)</f>
        <v/>
      </c>
      <c r="C43" s="237" t="str">
        <f>IF(ISBLANK('B1'!O43),"",'B1'!O43)</f>
        <v/>
      </c>
      <c r="D43" s="193"/>
      <c r="E43" s="194"/>
      <c r="F43" s="194"/>
      <c r="G43" s="194"/>
      <c r="H43" s="194"/>
      <c r="I43" s="194"/>
      <c r="J43" s="196"/>
      <c r="K43" s="483"/>
      <c r="L43" s="197"/>
      <c r="M43" s="195"/>
      <c r="N43" s="195"/>
      <c r="O43" s="195"/>
      <c r="P43" s="195"/>
      <c r="Q43" s="196"/>
      <c r="R43" s="194"/>
      <c r="S43" s="194"/>
      <c r="T43" s="194"/>
      <c r="U43" s="197"/>
      <c r="W43" s="148">
        <f t="shared" si="1"/>
        <v>0</v>
      </c>
      <c r="X43" s="144">
        <f t="shared" si="2"/>
        <v>0</v>
      </c>
      <c r="Y43" s="144">
        <f t="shared" si="3"/>
        <v>0</v>
      </c>
      <c r="Z43" s="149">
        <f t="shared" si="4"/>
        <v>0</v>
      </c>
      <c r="AB43" s="148">
        <f t="shared" si="5"/>
        <v>0</v>
      </c>
      <c r="AC43" s="144">
        <f t="shared" si="6"/>
        <v>0</v>
      </c>
      <c r="AD43" s="144">
        <f t="shared" si="7"/>
        <v>0</v>
      </c>
      <c r="AE43" s="149">
        <f t="shared" si="8"/>
        <v>0</v>
      </c>
    </row>
    <row r="44" spans="1:31" ht="15" customHeight="1" x14ac:dyDescent="0.25">
      <c r="A44" s="136" t="str">
        <f>IF(ISBLANK('B1'!A44),"",'B1'!A44)</f>
        <v/>
      </c>
      <c r="B44" s="139" t="str">
        <f>IF(ISBLANK('B1'!B44),"",'B1'!B44)</f>
        <v/>
      </c>
      <c r="C44" s="237" t="str">
        <f>IF(ISBLANK('B1'!O44),"",'B1'!O44)</f>
        <v/>
      </c>
      <c r="D44" s="193"/>
      <c r="E44" s="194"/>
      <c r="F44" s="194"/>
      <c r="G44" s="194"/>
      <c r="H44" s="194"/>
      <c r="I44" s="194"/>
      <c r="J44" s="196"/>
      <c r="K44" s="483"/>
      <c r="L44" s="197"/>
      <c r="M44" s="195"/>
      <c r="N44" s="195"/>
      <c r="O44" s="195"/>
      <c r="P44" s="195"/>
      <c r="Q44" s="196"/>
      <c r="R44" s="194"/>
      <c r="S44" s="194"/>
      <c r="T44" s="194"/>
      <c r="U44" s="197"/>
      <c r="W44" s="148">
        <f t="shared" si="1"/>
        <v>0</v>
      </c>
      <c r="X44" s="144">
        <f t="shared" si="2"/>
        <v>0</v>
      </c>
      <c r="Y44" s="144">
        <f t="shared" si="3"/>
        <v>0</v>
      </c>
      <c r="Z44" s="149">
        <f t="shared" si="4"/>
        <v>0</v>
      </c>
      <c r="AB44" s="148">
        <f t="shared" si="5"/>
        <v>0</v>
      </c>
      <c r="AC44" s="144">
        <f t="shared" si="6"/>
        <v>0</v>
      </c>
      <c r="AD44" s="144">
        <f t="shared" si="7"/>
        <v>0</v>
      </c>
      <c r="AE44" s="149">
        <f t="shared" si="8"/>
        <v>0</v>
      </c>
    </row>
    <row r="45" spans="1:31" ht="15" customHeight="1" x14ac:dyDescent="0.25">
      <c r="A45" s="136" t="str">
        <f>IF(ISBLANK('B1'!A45),"",'B1'!A45)</f>
        <v/>
      </c>
      <c r="B45" s="139" t="str">
        <f>IF(ISBLANK('B1'!B45),"",'B1'!B45)</f>
        <v/>
      </c>
      <c r="C45" s="237" t="str">
        <f>IF(ISBLANK('B1'!O45),"",'B1'!O45)</f>
        <v/>
      </c>
      <c r="D45" s="193"/>
      <c r="E45" s="194"/>
      <c r="F45" s="194"/>
      <c r="G45" s="194"/>
      <c r="H45" s="194"/>
      <c r="I45" s="194"/>
      <c r="J45" s="196"/>
      <c r="K45" s="483"/>
      <c r="L45" s="197"/>
      <c r="M45" s="195"/>
      <c r="N45" s="195"/>
      <c r="O45" s="195"/>
      <c r="P45" s="195"/>
      <c r="Q45" s="196"/>
      <c r="R45" s="194"/>
      <c r="S45" s="194"/>
      <c r="T45" s="194"/>
      <c r="U45" s="197"/>
      <c r="W45" s="148">
        <f t="shared" si="1"/>
        <v>0</v>
      </c>
      <c r="X45" s="144">
        <f t="shared" si="2"/>
        <v>0</v>
      </c>
      <c r="Y45" s="144">
        <f t="shared" si="3"/>
        <v>0</v>
      </c>
      <c r="Z45" s="149">
        <f t="shared" si="4"/>
        <v>0</v>
      </c>
      <c r="AB45" s="148">
        <f t="shared" si="5"/>
        <v>0</v>
      </c>
      <c r="AC45" s="144">
        <f t="shared" si="6"/>
        <v>0</v>
      </c>
      <c r="AD45" s="144">
        <f t="shared" si="7"/>
        <v>0</v>
      </c>
      <c r="AE45" s="149">
        <f t="shared" si="8"/>
        <v>0</v>
      </c>
    </row>
    <row r="46" spans="1:31" ht="15" customHeight="1" x14ac:dyDescent="0.25">
      <c r="A46" s="136" t="str">
        <f>IF(ISBLANK('B1'!A46),"",'B1'!A46)</f>
        <v/>
      </c>
      <c r="B46" s="139" t="str">
        <f>IF(ISBLANK('B1'!B46),"",'B1'!B46)</f>
        <v/>
      </c>
      <c r="C46" s="237" t="str">
        <f>IF(ISBLANK('B1'!O46),"",'B1'!O46)</f>
        <v/>
      </c>
      <c r="D46" s="193"/>
      <c r="E46" s="194"/>
      <c r="F46" s="194"/>
      <c r="G46" s="194"/>
      <c r="H46" s="194"/>
      <c r="I46" s="194"/>
      <c r="J46" s="196"/>
      <c r="K46" s="483"/>
      <c r="L46" s="197"/>
      <c r="M46" s="195"/>
      <c r="N46" s="195"/>
      <c r="O46" s="195"/>
      <c r="P46" s="195"/>
      <c r="Q46" s="196"/>
      <c r="R46" s="194"/>
      <c r="S46" s="194"/>
      <c r="T46" s="194"/>
      <c r="U46" s="197"/>
      <c r="W46" s="148">
        <f t="shared" si="1"/>
        <v>0</v>
      </c>
      <c r="X46" s="144">
        <f t="shared" si="2"/>
        <v>0</v>
      </c>
      <c r="Y46" s="144">
        <f t="shared" si="3"/>
        <v>0</v>
      </c>
      <c r="Z46" s="149">
        <f t="shared" si="4"/>
        <v>0</v>
      </c>
      <c r="AB46" s="148">
        <f t="shared" si="5"/>
        <v>0</v>
      </c>
      <c r="AC46" s="144">
        <f t="shared" si="6"/>
        <v>0</v>
      </c>
      <c r="AD46" s="144">
        <f t="shared" si="7"/>
        <v>0</v>
      </c>
      <c r="AE46" s="149">
        <f t="shared" si="8"/>
        <v>0</v>
      </c>
    </row>
    <row r="47" spans="1:31" ht="15" customHeight="1" x14ac:dyDescent="0.25">
      <c r="A47" s="136" t="str">
        <f>IF(ISBLANK('B1'!A47),"",'B1'!A47)</f>
        <v/>
      </c>
      <c r="B47" s="139" t="str">
        <f>IF(ISBLANK('B1'!B47),"",'B1'!B47)</f>
        <v/>
      </c>
      <c r="C47" s="237" t="str">
        <f>IF(ISBLANK('B1'!O47),"",'B1'!O47)</f>
        <v/>
      </c>
      <c r="D47" s="193"/>
      <c r="E47" s="194"/>
      <c r="F47" s="194"/>
      <c r="G47" s="194"/>
      <c r="H47" s="194"/>
      <c r="I47" s="194"/>
      <c r="J47" s="196"/>
      <c r="K47" s="483"/>
      <c r="L47" s="197"/>
      <c r="M47" s="195"/>
      <c r="N47" s="195"/>
      <c r="O47" s="195"/>
      <c r="P47" s="195"/>
      <c r="Q47" s="196"/>
      <c r="R47" s="194"/>
      <c r="S47" s="194"/>
      <c r="T47" s="194"/>
      <c r="U47" s="197"/>
      <c r="W47" s="148">
        <f t="shared" si="1"/>
        <v>0</v>
      </c>
      <c r="X47" s="144">
        <f t="shared" si="2"/>
        <v>0</v>
      </c>
      <c r="Y47" s="144">
        <f t="shared" si="3"/>
        <v>0</v>
      </c>
      <c r="Z47" s="149">
        <f t="shared" si="4"/>
        <v>0</v>
      </c>
      <c r="AB47" s="148">
        <f t="shared" si="5"/>
        <v>0</v>
      </c>
      <c r="AC47" s="144">
        <f t="shared" si="6"/>
        <v>0</v>
      </c>
      <c r="AD47" s="144">
        <f t="shared" si="7"/>
        <v>0</v>
      </c>
      <c r="AE47" s="149">
        <f t="shared" si="8"/>
        <v>0</v>
      </c>
    </row>
    <row r="48" spans="1:31" ht="15" customHeight="1" x14ac:dyDescent="0.25">
      <c r="A48" s="136" t="str">
        <f>IF(ISBLANK('B1'!A48),"",'B1'!A48)</f>
        <v/>
      </c>
      <c r="B48" s="139" t="str">
        <f>IF(ISBLANK('B1'!B48),"",'B1'!B48)</f>
        <v/>
      </c>
      <c r="C48" s="237" t="str">
        <f>IF(ISBLANK('B1'!O48),"",'B1'!O48)</f>
        <v/>
      </c>
      <c r="D48" s="193"/>
      <c r="E48" s="194"/>
      <c r="F48" s="194"/>
      <c r="G48" s="194"/>
      <c r="H48" s="194"/>
      <c r="I48" s="194"/>
      <c r="J48" s="196"/>
      <c r="K48" s="483"/>
      <c r="L48" s="197"/>
      <c r="M48" s="195"/>
      <c r="N48" s="195"/>
      <c r="O48" s="195"/>
      <c r="P48" s="195"/>
      <c r="Q48" s="196"/>
      <c r="R48" s="194"/>
      <c r="S48" s="194"/>
      <c r="T48" s="194"/>
      <c r="U48" s="197"/>
      <c r="W48" s="148">
        <f t="shared" si="1"/>
        <v>0</v>
      </c>
      <c r="X48" s="144">
        <f t="shared" si="2"/>
        <v>0</v>
      </c>
      <c r="Y48" s="144">
        <f t="shared" si="3"/>
        <v>0</v>
      </c>
      <c r="Z48" s="149">
        <f t="shared" si="4"/>
        <v>0</v>
      </c>
      <c r="AB48" s="148">
        <f t="shared" si="5"/>
        <v>0</v>
      </c>
      <c r="AC48" s="144">
        <f t="shared" si="6"/>
        <v>0</v>
      </c>
      <c r="AD48" s="144">
        <f t="shared" si="7"/>
        <v>0</v>
      </c>
      <c r="AE48" s="149">
        <f t="shared" si="8"/>
        <v>0</v>
      </c>
    </row>
    <row r="49" spans="1:31" ht="15" customHeight="1" x14ac:dyDescent="0.25">
      <c r="A49" s="136" t="str">
        <f>IF(ISBLANK('B1'!A49),"",'B1'!A49)</f>
        <v/>
      </c>
      <c r="B49" s="139" t="str">
        <f>IF(ISBLANK('B1'!B49),"",'B1'!B49)</f>
        <v/>
      </c>
      <c r="C49" s="237" t="str">
        <f>IF(ISBLANK('B1'!O49),"",'B1'!O49)</f>
        <v/>
      </c>
      <c r="D49" s="193"/>
      <c r="E49" s="194"/>
      <c r="F49" s="194"/>
      <c r="G49" s="194"/>
      <c r="H49" s="194"/>
      <c r="I49" s="194"/>
      <c r="J49" s="196"/>
      <c r="K49" s="483"/>
      <c r="L49" s="197"/>
      <c r="M49" s="195"/>
      <c r="N49" s="195"/>
      <c r="O49" s="195"/>
      <c r="P49" s="195"/>
      <c r="Q49" s="196"/>
      <c r="R49" s="194"/>
      <c r="S49" s="194"/>
      <c r="T49" s="194"/>
      <c r="U49" s="197"/>
      <c r="W49" s="148">
        <f t="shared" si="1"/>
        <v>0</v>
      </c>
      <c r="X49" s="144">
        <f t="shared" si="2"/>
        <v>0</v>
      </c>
      <c r="Y49" s="144">
        <f t="shared" si="3"/>
        <v>0</v>
      </c>
      <c r="Z49" s="149">
        <f t="shared" si="4"/>
        <v>0</v>
      </c>
      <c r="AB49" s="148">
        <f t="shared" si="5"/>
        <v>0</v>
      </c>
      <c r="AC49" s="144">
        <f t="shared" si="6"/>
        <v>0</v>
      </c>
      <c r="AD49" s="144">
        <f t="shared" si="7"/>
        <v>0</v>
      </c>
      <c r="AE49" s="149">
        <f t="shared" si="8"/>
        <v>0</v>
      </c>
    </row>
    <row r="50" spans="1:31" ht="15" customHeight="1" x14ac:dyDescent="0.25">
      <c r="A50" s="136" t="str">
        <f>IF(ISBLANK('B1'!A50),"",'B1'!A50)</f>
        <v/>
      </c>
      <c r="B50" s="139" t="str">
        <f>IF(ISBLANK('B1'!B50),"",'B1'!B50)</f>
        <v/>
      </c>
      <c r="C50" s="237" t="str">
        <f>IF(ISBLANK('B1'!O50),"",'B1'!O50)</f>
        <v/>
      </c>
      <c r="D50" s="193"/>
      <c r="E50" s="194"/>
      <c r="F50" s="194"/>
      <c r="G50" s="194"/>
      <c r="H50" s="194"/>
      <c r="I50" s="194"/>
      <c r="J50" s="196"/>
      <c r="K50" s="483"/>
      <c r="L50" s="197"/>
      <c r="M50" s="195"/>
      <c r="N50" s="195"/>
      <c r="O50" s="195"/>
      <c r="P50" s="195"/>
      <c r="Q50" s="196"/>
      <c r="R50" s="194"/>
      <c r="S50" s="194"/>
      <c r="T50" s="194"/>
      <c r="U50" s="197"/>
      <c r="W50" s="148">
        <f t="shared" si="1"/>
        <v>0</v>
      </c>
      <c r="X50" s="144">
        <f t="shared" si="2"/>
        <v>0</v>
      </c>
      <c r="Y50" s="144">
        <f t="shared" si="3"/>
        <v>0</v>
      </c>
      <c r="Z50" s="149">
        <f t="shared" si="4"/>
        <v>0</v>
      </c>
      <c r="AB50" s="148">
        <f t="shared" si="5"/>
        <v>0</v>
      </c>
      <c r="AC50" s="144">
        <f t="shared" si="6"/>
        <v>0</v>
      </c>
      <c r="AD50" s="144">
        <f t="shared" si="7"/>
        <v>0</v>
      </c>
      <c r="AE50" s="149">
        <f t="shared" si="8"/>
        <v>0</v>
      </c>
    </row>
    <row r="51" spans="1:31" ht="15" customHeight="1" x14ac:dyDescent="0.25">
      <c r="A51" s="136" t="str">
        <f>IF(ISBLANK('B1'!A51),"",'B1'!A51)</f>
        <v/>
      </c>
      <c r="B51" s="139" t="str">
        <f>IF(ISBLANK('B1'!B51),"",'B1'!B51)</f>
        <v/>
      </c>
      <c r="C51" s="237" t="str">
        <f>IF(ISBLANK('B1'!O51),"",'B1'!O51)</f>
        <v/>
      </c>
      <c r="D51" s="193"/>
      <c r="E51" s="194"/>
      <c r="F51" s="194"/>
      <c r="G51" s="194"/>
      <c r="H51" s="194"/>
      <c r="I51" s="194"/>
      <c r="J51" s="196"/>
      <c r="K51" s="483"/>
      <c r="L51" s="197"/>
      <c r="M51" s="195"/>
      <c r="N51" s="195"/>
      <c r="O51" s="195"/>
      <c r="P51" s="195"/>
      <c r="Q51" s="196"/>
      <c r="R51" s="194"/>
      <c r="S51" s="194"/>
      <c r="T51" s="194"/>
      <c r="U51" s="197"/>
      <c r="W51" s="148">
        <f t="shared" si="1"/>
        <v>0</v>
      </c>
      <c r="X51" s="144">
        <f t="shared" si="2"/>
        <v>0</v>
      </c>
      <c r="Y51" s="144">
        <f t="shared" si="3"/>
        <v>0</v>
      </c>
      <c r="Z51" s="149">
        <f t="shared" si="4"/>
        <v>0</v>
      </c>
      <c r="AB51" s="148">
        <f t="shared" si="5"/>
        <v>0</v>
      </c>
      <c r="AC51" s="144">
        <f t="shared" si="6"/>
        <v>0</v>
      </c>
      <c r="AD51" s="144">
        <f t="shared" si="7"/>
        <v>0</v>
      </c>
      <c r="AE51" s="149">
        <f t="shared" si="8"/>
        <v>0</v>
      </c>
    </row>
    <row r="52" spans="1:31" ht="15" customHeight="1" x14ac:dyDescent="0.25">
      <c r="A52" s="136" t="str">
        <f>IF(ISBLANK('B1'!A52),"",'B1'!A52)</f>
        <v/>
      </c>
      <c r="B52" s="139" t="str">
        <f>IF(ISBLANK('B1'!B52),"",'B1'!B52)</f>
        <v/>
      </c>
      <c r="C52" s="237" t="str">
        <f>IF(ISBLANK('B1'!O52),"",'B1'!O52)</f>
        <v/>
      </c>
      <c r="D52" s="193"/>
      <c r="E52" s="194"/>
      <c r="F52" s="194"/>
      <c r="G52" s="194"/>
      <c r="H52" s="194"/>
      <c r="I52" s="194"/>
      <c r="J52" s="196"/>
      <c r="K52" s="483"/>
      <c r="L52" s="197"/>
      <c r="M52" s="195"/>
      <c r="N52" s="195"/>
      <c r="O52" s="195"/>
      <c r="P52" s="195"/>
      <c r="Q52" s="196"/>
      <c r="R52" s="194"/>
      <c r="S52" s="194"/>
      <c r="T52" s="194"/>
      <c r="U52" s="197"/>
      <c r="W52" s="148">
        <f t="shared" si="1"/>
        <v>0</v>
      </c>
      <c r="X52" s="144">
        <f t="shared" si="2"/>
        <v>0</v>
      </c>
      <c r="Y52" s="144">
        <f t="shared" si="3"/>
        <v>0</v>
      </c>
      <c r="Z52" s="149">
        <f t="shared" si="4"/>
        <v>0</v>
      </c>
      <c r="AB52" s="148">
        <f t="shared" si="5"/>
        <v>0</v>
      </c>
      <c r="AC52" s="144">
        <f t="shared" si="6"/>
        <v>0</v>
      </c>
      <c r="AD52" s="144">
        <f t="shared" si="7"/>
        <v>0</v>
      </c>
      <c r="AE52" s="149">
        <f t="shared" si="8"/>
        <v>0</v>
      </c>
    </row>
    <row r="53" spans="1:31" ht="15" customHeight="1" x14ac:dyDescent="0.25">
      <c r="A53" s="136" t="str">
        <f>IF(ISBLANK('B1'!A53),"",'B1'!A53)</f>
        <v/>
      </c>
      <c r="B53" s="139" t="str">
        <f>IF(ISBLANK('B1'!B53),"",'B1'!B53)</f>
        <v/>
      </c>
      <c r="C53" s="237" t="str">
        <f>IF(ISBLANK('B1'!O53),"",'B1'!O53)</f>
        <v/>
      </c>
      <c r="D53" s="193"/>
      <c r="E53" s="194"/>
      <c r="F53" s="194"/>
      <c r="G53" s="194"/>
      <c r="H53" s="194"/>
      <c r="I53" s="194"/>
      <c r="J53" s="196"/>
      <c r="K53" s="483"/>
      <c r="L53" s="197"/>
      <c r="M53" s="195"/>
      <c r="N53" s="195"/>
      <c r="O53" s="195"/>
      <c r="P53" s="195"/>
      <c r="Q53" s="196"/>
      <c r="R53" s="194"/>
      <c r="S53" s="194"/>
      <c r="T53" s="194"/>
      <c r="U53" s="197"/>
      <c r="W53" s="148">
        <f t="shared" si="1"/>
        <v>0</v>
      </c>
      <c r="X53" s="144">
        <f t="shared" si="2"/>
        <v>0</v>
      </c>
      <c r="Y53" s="144">
        <f t="shared" si="3"/>
        <v>0</v>
      </c>
      <c r="Z53" s="149">
        <f t="shared" si="4"/>
        <v>0</v>
      </c>
      <c r="AB53" s="148">
        <f t="shared" si="5"/>
        <v>0</v>
      </c>
      <c r="AC53" s="144">
        <f t="shared" si="6"/>
        <v>0</v>
      </c>
      <c r="AD53" s="144">
        <f t="shared" si="7"/>
        <v>0</v>
      </c>
      <c r="AE53" s="149">
        <f t="shared" si="8"/>
        <v>0</v>
      </c>
    </row>
    <row r="54" spans="1:31" ht="15" customHeight="1" x14ac:dyDescent="0.25">
      <c r="A54" s="136" t="str">
        <f>IF(ISBLANK('B1'!A54),"",'B1'!A54)</f>
        <v/>
      </c>
      <c r="B54" s="139" t="str">
        <f>IF(ISBLANK('B1'!B54),"",'B1'!B54)</f>
        <v/>
      </c>
      <c r="C54" s="237" t="str">
        <f>IF(ISBLANK('B1'!O54),"",'B1'!O54)</f>
        <v/>
      </c>
      <c r="D54" s="193"/>
      <c r="E54" s="194"/>
      <c r="F54" s="194"/>
      <c r="G54" s="194"/>
      <c r="H54" s="194"/>
      <c r="I54" s="194"/>
      <c r="J54" s="196"/>
      <c r="K54" s="483"/>
      <c r="L54" s="197"/>
      <c r="M54" s="195"/>
      <c r="N54" s="195"/>
      <c r="O54" s="195"/>
      <c r="P54" s="195"/>
      <c r="Q54" s="196"/>
      <c r="R54" s="194"/>
      <c r="S54" s="194"/>
      <c r="T54" s="194"/>
      <c r="U54" s="197"/>
      <c r="W54" s="148">
        <f t="shared" si="1"/>
        <v>0</v>
      </c>
      <c r="X54" s="144">
        <f t="shared" si="2"/>
        <v>0</v>
      </c>
      <c r="Y54" s="144">
        <f t="shared" si="3"/>
        <v>0</v>
      </c>
      <c r="Z54" s="149">
        <f t="shared" si="4"/>
        <v>0</v>
      </c>
      <c r="AB54" s="148">
        <f t="shared" si="5"/>
        <v>0</v>
      </c>
      <c r="AC54" s="144">
        <f t="shared" si="6"/>
        <v>0</v>
      </c>
      <c r="AD54" s="144">
        <f t="shared" si="7"/>
        <v>0</v>
      </c>
      <c r="AE54" s="149">
        <f t="shared" si="8"/>
        <v>0</v>
      </c>
    </row>
    <row r="55" spans="1:31" ht="15" customHeight="1" x14ac:dyDescent="0.25">
      <c r="A55" s="136" t="str">
        <f>IF(ISBLANK('B1'!A55),"",'B1'!A55)</f>
        <v/>
      </c>
      <c r="B55" s="139" t="str">
        <f>IF(ISBLANK('B1'!B55),"",'B1'!B55)</f>
        <v/>
      </c>
      <c r="C55" s="237" t="str">
        <f>IF(ISBLANK('B1'!O55),"",'B1'!O55)</f>
        <v/>
      </c>
      <c r="D55" s="193"/>
      <c r="E55" s="194"/>
      <c r="F55" s="194"/>
      <c r="G55" s="194"/>
      <c r="H55" s="194"/>
      <c r="I55" s="194"/>
      <c r="J55" s="196"/>
      <c r="K55" s="483"/>
      <c r="L55" s="197"/>
      <c r="M55" s="195"/>
      <c r="N55" s="195"/>
      <c r="O55" s="195"/>
      <c r="P55" s="195"/>
      <c r="Q55" s="196"/>
      <c r="R55" s="194"/>
      <c r="S55" s="194"/>
      <c r="T55" s="194"/>
      <c r="U55" s="197"/>
      <c r="W55" s="148">
        <f t="shared" si="1"/>
        <v>0</v>
      </c>
      <c r="X55" s="144">
        <f t="shared" si="2"/>
        <v>0</v>
      </c>
      <c r="Y55" s="144">
        <f t="shared" si="3"/>
        <v>0</v>
      </c>
      <c r="Z55" s="149">
        <f t="shared" si="4"/>
        <v>0</v>
      </c>
      <c r="AB55" s="148">
        <f t="shared" si="5"/>
        <v>0</v>
      </c>
      <c r="AC55" s="144">
        <f t="shared" si="6"/>
        <v>0</v>
      </c>
      <c r="AD55" s="144">
        <f t="shared" si="7"/>
        <v>0</v>
      </c>
      <c r="AE55" s="149">
        <f t="shared" si="8"/>
        <v>0</v>
      </c>
    </row>
    <row r="56" spans="1:31" ht="15" customHeight="1" x14ac:dyDescent="0.25">
      <c r="A56" s="136" t="str">
        <f>IF(ISBLANK('B1'!A56),"",'B1'!A56)</f>
        <v/>
      </c>
      <c r="B56" s="139" t="str">
        <f>IF(ISBLANK('B1'!B56),"",'B1'!B56)</f>
        <v/>
      </c>
      <c r="C56" s="237" t="str">
        <f>IF(ISBLANK('B1'!O56),"",'B1'!O56)</f>
        <v/>
      </c>
      <c r="D56" s="193"/>
      <c r="E56" s="194"/>
      <c r="F56" s="194"/>
      <c r="G56" s="194"/>
      <c r="H56" s="194"/>
      <c r="I56" s="194"/>
      <c r="J56" s="196"/>
      <c r="K56" s="483"/>
      <c r="L56" s="197"/>
      <c r="M56" s="195"/>
      <c r="N56" s="195"/>
      <c r="O56" s="195"/>
      <c r="P56" s="195"/>
      <c r="Q56" s="196"/>
      <c r="R56" s="194"/>
      <c r="S56" s="194"/>
      <c r="T56" s="194"/>
      <c r="U56" s="197"/>
      <c r="W56" s="148">
        <f t="shared" si="1"/>
        <v>0</v>
      </c>
      <c r="X56" s="144">
        <f t="shared" si="2"/>
        <v>0</v>
      </c>
      <c r="Y56" s="144">
        <f t="shared" si="3"/>
        <v>0</v>
      </c>
      <c r="Z56" s="149">
        <f t="shared" si="4"/>
        <v>0</v>
      </c>
      <c r="AB56" s="148">
        <f t="shared" si="5"/>
        <v>0</v>
      </c>
      <c r="AC56" s="144">
        <f t="shared" si="6"/>
        <v>0</v>
      </c>
      <c r="AD56" s="144">
        <f t="shared" si="7"/>
        <v>0</v>
      </c>
      <c r="AE56" s="149">
        <f t="shared" si="8"/>
        <v>0</v>
      </c>
    </row>
    <row r="57" spans="1:31" ht="15" customHeight="1" x14ac:dyDescent="0.25">
      <c r="A57" s="136" t="str">
        <f>IF(ISBLANK('B1'!A57),"",'B1'!A57)</f>
        <v/>
      </c>
      <c r="B57" s="139" t="str">
        <f>IF(ISBLANK('B1'!B57),"",'B1'!B57)</f>
        <v/>
      </c>
      <c r="C57" s="237" t="str">
        <f>IF(ISBLANK('B1'!O57),"",'B1'!O57)</f>
        <v/>
      </c>
      <c r="D57" s="193"/>
      <c r="E57" s="194"/>
      <c r="F57" s="194"/>
      <c r="G57" s="194"/>
      <c r="H57" s="194"/>
      <c r="I57" s="194"/>
      <c r="J57" s="196"/>
      <c r="K57" s="483"/>
      <c r="L57" s="197"/>
      <c r="M57" s="195"/>
      <c r="N57" s="195"/>
      <c r="O57" s="195"/>
      <c r="P57" s="195"/>
      <c r="Q57" s="196"/>
      <c r="R57" s="194"/>
      <c r="S57" s="194"/>
      <c r="T57" s="194"/>
      <c r="U57" s="197"/>
      <c r="W57" s="148">
        <f t="shared" si="1"/>
        <v>0</v>
      </c>
      <c r="X57" s="144">
        <f t="shared" si="2"/>
        <v>0</v>
      </c>
      <c r="Y57" s="144">
        <f t="shared" si="3"/>
        <v>0</v>
      </c>
      <c r="Z57" s="149">
        <f t="shared" si="4"/>
        <v>0</v>
      </c>
      <c r="AB57" s="148">
        <f t="shared" si="5"/>
        <v>0</v>
      </c>
      <c r="AC57" s="144">
        <f t="shared" si="6"/>
        <v>0</v>
      </c>
      <c r="AD57" s="144">
        <f t="shared" si="7"/>
        <v>0</v>
      </c>
      <c r="AE57" s="149">
        <f t="shared" si="8"/>
        <v>0</v>
      </c>
    </row>
    <row r="58" spans="1:31" ht="15" customHeight="1" x14ac:dyDescent="0.25">
      <c r="A58" s="136" t="str">
        <f>IF(ISBLANK('B1'!A58),"",'B1'!A58)</f>
        <v/>
      </c>
      <c r="B58" s="139" t="str">
        <f>IF(ISBLANK('B1'!B58),"",'B1'!B58)</f>
        <v/>
      </c>
      <c r="C58" s="237" t="str">
        <f>IF(ISBLANK('B1'!O58),"",'B1'!O58)</f>
        <v/>
      </c>
      <c r="D58" s="193"/>
      <c r="E58" s="194"/>
      <c r="F58" s="194"/>
      <c r="G58" s="194"/>
      <c r="H58" s="194"/>
      <c r="I58" s="194"/>
      <c r="J58" s="196"/>
      <c r="K58" s="483"/>
      <c r="L58" s="197"/>
      <c r="M58" s="195"/>
      <c r="N58" s="195"/>
      <c r="O58" s="195"/>
      <c r="P58" s="195"/>
      <c r="Q58" s="196"/>
      <c r="R58" s="194"/>
      <c r="S58" s="194"/>
      <c r="T58" s="194"/>
      <c r="U58" s="197"/>
      <c r="W58" s="148">
        <f t="shared" si="1"/>
        <v>0</v>
      </c>
      <c r="X58" s="144">
        <f t="shared" si="2"/>
        <v>0</v>
      </c>
      <c r="Y58" s="144">
        <f t="shared" si="3"/>
        <v>0</v>
      </c>
      <c r="Z58" s="149">
        <f t="shared" si="4"/>
        <v>0</v>
      </c>
      <c r="AB58" s="148">
        <f t="shared" si="5"/>
        <v>0</v>
      </c>
      <c r="AC58" s="144">
        <f t="shared" si="6"/>
        <v>0</v>
      </c>
      <c r="AD58" s="144">
        <f t="shared" si="7"/>
        <v>0</v>
      </c>
      <c r="AE58" s="149">
        <f t="shared" si="8"/>
        <v>0</v>
      </c>
    </row>
    <row r="59" spans="1:31" ht="15" customHeight="1" x14ac:dyDescent="0.25">
      <c r="A59" s="136" t="str">
        <f>IF(ISBLANK('B1'!A59),"",'B1'!A59)</f>
        <v/>
      </c>
      <c r="B59" s="139" t="str">
        <f>IF(ISBLANK('B1'!B59),"",'B1'!B59)</f>
        <v/>
      </c>
      <c r="C59" s="237" t="str">
        <f>IF(ISBLANK('B1'!O59),"",'B1'!O59)</f>
        <v/>
      </c>
      <c r="D59" s="193"/>
      <c r="E59" s="194"/>
      <c r="F59" s="194"/>
      <c r="G59" s="194"/>
      <c r="H59" s="194"/>
      <c r="I59" s="194"/>
      <c r="J59" s="196"/>
      <c r="K59" s="483"/>
      <c r="L59" s="197"/>
      <c r="M59" s="195"/>
      <c r="N59" s="195"/>
      <c r="O59" s="195"/>
      <c r="P59" s="195"/>
      <c r="Q59" s="196"/>
      <c r="R59" s="194"/>
      <c r="S59" s="194"/>
      <c r="T59" s="194"/>
      <c r="U59" s="197"/>
      <c r="W59" s="148">
        <f t="shared" si="1"/>
        <v>0</v>
      </c>
      <c r="X59" s="144">
        <f t="shared" si="2"/>
        <v>0</v>
      </c>
      <c r="Y59" s="144">
        <f t="shared" si="3"/>
        <v>0</v>
      </c>
      <c r="Z59" s="149">
        <f t="shared" si="4"/>
        <v>0</v>
      </c>
      <c r="AB59" s="148">
        <f t="shared" si="5"/>
        <v>0</v>
      </c>
      <c r="AC59" s="144">
        <f t="shared" si="6"/>
        <v>0</v>
      </c>
      <c r="AD59" s="144">
        <f t="shared" si="7"/>
        <v>0</v>
      </c>
      <c r="AE59" s="149">
        <f t="shared" si="8"/>
        <v>0</v>
      </c>
    </row>
    <row r="60" spans="1:31" ht="15" customHeight="1" x14ac:dyDescent="0.25">
      <c r="A60" s="136" t="str">
        <f>IF(ISBLANK('B1'!A60),"",'B1'!A60)</f>
        <v/>
      </c>
      <c r="B60" s="139" t="str">
        <f>IF(ISBLANK('B1'!B60),"",'B1'!B60)</f>
        <v/>
      </c>
      <c r="C60" s="237" t="str">
        <f>IF(ISBLANK('B1'!O60),"",'B1'!O60)</f>
        <v/>
      </c>
      <c r="D60" s="193"/>
      <c r="E60" s="194"/>
      <c r="F60" s="194"/>
      <c r="G60" s="194"/>
      <c r="H60" s="194"/>
      <c r="I60" s="194"/>
      <c r="J60" s="196"/>
      <c r="K60" s="483"/>
      <c r="L60" s="197"/>
      <c r="M60" s="195"/>
      <c r="N60" s="195"/>
      <c r="O60" s="195"/>
      <c r="P60" s="195"/>
      <c r="Q60" s="196"/>
      <c r="R60" s="194"/>
      <c r="S60" s="194"/>
      <c r="T60" s="194"/>
      <c r="U60" s="197"/>
      <c r="W60" s="148">
        <f t="shared" si="1"/>
        <v>0</v>
      </c>
      <c r="X60" s="144">
        <f t="shared" si="2"/>
        <v>0</v>
      </c>
      <c r="Y60" s="144">
        <f t="shared" si="3"/>
        <v>0</v>
      </c>
      <c r="Z60" s="149">
        <f t="shared" si="4"/>
        <v>0</v>
      </c>
      <c r="AB60" s="148">
        <f t="shared" si="5"/>
        <v>0</v>
      </c>
      <c r="AC60" s="144">
        <f t="shared" si="6"/>
        <v>0</v>
      </c>
      <c r="AD60" s="144">
        <f t="shared" si="7"/>
        <v>0</v>
      </c>
      <c r="AE60" s="149">
        <f t="shared" si="8"/>
        <v>0</v>
      </c>
    </row>
    <row r="61" spans="1:31" ht="15" customHeight="1" x14ac:dyDescent="0.25">
      <c r="A61" s="136" t="str">
        <f>IF(ISBLANK('B1'!A61),"",'B1'!A61)</f>
        <v/>
      </c>
      <c r="B61" s="139" t="str">
        <f>IF(ISBLANK('B1'!B61),"",'B1'!B61)</f>
        <v/>
      </c>
      <c r="C61" s="237" t="str">
        <f>IF(ISBLANK('B1'!O61),"",'B1'!O61)</f>
        <v/>
      </c>
      <c r="D61" s="193"/>
      <c r="E61" s="194"/>
      <c r="F61" s="194"/>
      <c r="G61" s="194"/>
      <c r="H61" s="194"/>
      <c r="I61" s="194"/>
      <c r="J61" s="196"/>
      <c r="K61" s="483"/>
      <c r="L61" s="197"/>
      <c r="M61" s="195"/>
      <c r="N61" s="195"/>
      <c r="O61" s="195"/>
      <c r="P61" s="195"/>
      <c r="Q61" s="196"/>
      <c r="R61" s="194"/>
      <c r="S61" s="194"/>
      <c r="T61" s="194"/>
      <c r="U61" s="197"/>
      <c r="W61" s="148">
        <f t="shared" si="1"/>
        <v>0</v>
      </c>
      <c r="X61" s="144">
        <f t="shared" si="2"/>
        <v>0</v>
      </c>
      <c r="Y61" s="144">
        <f t="shared" si="3"/>
        <v>0</v>
      </c>
      <c r="Z61" s="149">
        <f t="shared" si="4"/>
        <v>0</v>
      </c>
      <c r="AB61" s="148">
        <f t="shared" si="5"/>
        <v>0</v>
      </c>
      <c r="AC61" s="144">
        <f t="shared" si="6"/>
        <v>0</v>
      </c>
      <c r="AD61" s="144">
        <f t="shared" si="7"/>
        <v>0</v>
      </c>
      <c r="AE61" s="149">
        <f t="shared" si="8"/>
        <v>0</v>
      </c>
    </row>
    <row r="62" spans="1:31" ht="15" customHeight="1" x14ac:dyDescent="0.25">
      <c r="A62" s="136" t="str">
        <f>IF(ISBLANK('B1'!A62),"",'B1'!A62)</f>
        <v/>
      </c>
      <c r="B62" s="139" t="str">
        <f>IF(ISBLANK('B1'!B62),"",'B1'!B62)</f>
        <v/>
      </c>
      <c r="C62" s="237" t="str">
        <f>IF(ISBLANK('B1'!O62),"",'B1'!O62)</f>
        <v/>
      </c>
      <c r="D62" s="193"/>
      <c r="E62" s="194"/>
      <c r="F62" s="194"/>
      <c r="G62" s="194"/>
      <c r="H62" s="194"/>
      <c r="I62" s="194"/>
      <c r="J62" s="196"/>
      <c r="K62" s="483"/>
      <c r="L62" s="197"/>
      <c r="M62" s="195"/>
      <c r="N62" s="195"/>
      <c r="O62" s="195"/>
      <c r="P62" s="195"/>
      <c r="Q62" s="196"/>
      <c r="R62" s="194"/>
      <c r="S62" s="194"/>
      <c r="T62" s="194"/>
      <c r="U62" s="197"/>
      <c r="W62" s="148">
        <f t="shared" si="1"/>
        <v>0</v>
      </c>
      <c r="X62" s="144">
        <f t="shared" si="2"/>
        <v>0</v>
      </c>
      <c r="Y62" s="144">
        <f t="shared" si="3"/>
        <v>0</v>
      </c>
      <c r="Z62" s="149">
        <f t="shared" si="4"/>
        <v>0</v>
      </c>
      <c r="AB62" s="148">
        <f t="shared" si="5"/>
        <v>0</v>
      </c>
      <c r="AC62" s="144">
        <f t="shared" si="6"/>
        <v>0</v>
      </c>
      <c r="AD62" s="144">
        <f t="shared" si="7"/>
        <v>0</v>
      </c>
      <c r="AE62" s="149">
        <f t="shared" si="8"/>
        <v>0</v>
      </c>
    </row>
    <row r="63" spans="1:31" ht="15" customHeight="1" x14ac:dyDescent="0.25">
      <c r="A63" s="136" t="str">
        <f>IF(ISBLANK('B1'!A63),"",'B1'!A63)</f>
        <v/>
      </c>
      <c r="B63" s="139" t="str">
        <f>IF(ISBLANK('B1'!B63),"",'B1'!B63)</f>
        <v/>
      </c>
      <c r="C63" s="237" t="str">
        <f>IF(ISBLANK('B1'!O63),"",'B1'!O63)</f>
        <v/>
      </c>
      <c r="D63" s="193"/>
      <c r="E63" s="194"/>
      <c r="F63" s="194"/>
      <c r="G63" s="194"/>
      <c r="H63" s="194"/>
      <c r="I63" s="194"/>
      <c r="J63" s="196"/>
      <c r="K63" s="483"/>
      <c r="L63" s="197"/>
      <c r="M63" s="195"/>
      <c r="N63" s="195"/>
      <c r="O63" s="195"/>
      <c r="P63" s="195"/>
      <c r="Q63" s="196"/>
      <c r="R63" s="194"/>
      <c r="S63" s="194"/>
      <c r="T63" s="194"/>
      <c r="U63" s="197"/>
      <c r="W63" s="148">
        <f t="shared" si="1"/>
        <v>0</v>
      </c>
      <c r="X63" s="144">
        <f t="shared" si="2"/>
        <v>0</v>
      </c>
      <c r="Y63" s="144">
        <f t="shared" si="3"/>
        <v>0</v>
      </c>
      <c r="Z63" s="149">
        <f t="shared" si="4"/>
        <v>0</v>
      </c>
      <c r="AB63" s="148">
        <f t="shared" si="5"/>
        <v>0</v>
      </c>
      <c r="AC63" s="144">
        <f t="shared" si="6"/>
        <v>0</v>
      </c>
      <c r="AD63" s="144">
        <f t="shared" si="7"/>
        <v>0</v>
      </c>
      <c r="AE63" s="149">
        <f t="shared" si="8"/>
        <v>0</v>
      </c>
    </row>
    <row r="64" spans="1:31" ht="15" customHeight="1" x14ac:dyDescent="0.25">
      <c r="A64" s="136" t="str">
        <f>IF(ISBLANK('B1'!A64),"",'B1'!A64)</f>
        <v/>
      </c>
      <c r="B64" s="139" t="str">
        <f>IF(ISBLANK('B1'!B64),"",'B1'!B64)</f>
        <v/>
      </c>
      <c r="C64" s="237" t="str">
        <f>IF(ISBLANK('B1'!O64),"",'B1'!O64)</f>
        <v/>
      </c>
      <c r="D64" s="193"/>
      <c r="E64" s="194"/>
      <c r="F64" s="194"/>
      <c r="G64" s="194"/>
      <c r="H64" s="194"/>
      <c r="I64" s="194"/>
      <c r="J64" s="196"/>
      <c r="K64" s="483"/>
      <c r="L64" s="197"/>
      <c r="M64" s="195"/>
      <c r="N64" s="195"/>
      <c r="O64" s="195"/>
      <c r="P64" s="195"/>
      <c r="Q64" s="196"/>
      <c r="R64" s="194"/>
      <c r="S64" s="194"/>
      <c r="T64" s="194"/>
      <c r="U64" s="197"/>
      <c r="W64" s="148">
        <f t="shared" si="1"/>
        <v>0</v>
      </c>
      <c r="X64" s="144">
        <f t="shared" si="2"/>
        <v>0</v>
      </c>
      <c r="Y64" s="144">
        <f t="shared" si="3"/>
        <v>0</v>
      </c>
      <c r="Z64" s="149">
        <f t="shared" si="4"/>
        <v>0</v>
      </c>
      <c r="AB64" s="148">
        <f t="shared" si="5"/>
        <v>0</v>
      </c>
      <c r="AC64" s="144">
        <f t="shared" si="6"/>
        <v>0</v>
      </c>
      <c r="AD64" s="144">
        <f t="shared" si="7"/>
        <v>0</v>
      </c>
      <c r="AE64" s="149">
        <f t="shared" si="8"/>
        <v>0</v>
      </c>
    </row>
    <row r="65" spans="1:31" ht="15" customHeight="1" x14ac:dyDescent="0.25">
      <c r="A65" s="136" t="str">
        <f>IF(ISBLANK('B1'!A65),"",'B1'!A65)</f>
        <v/>
      </c>
      <c r="B65" s="139" t="str">
        <f>IF(ISBLANK('B1'!B65),"",'B1'!B65)</f>
        <v/>
      </c>
      <c r="C65" s="237" t="str">
        <f>IF(ISBLANK('B1'!O65),"",'B1'!O65)</f>
        <v/>
      </c>
      <c r="D65" s="193"/>
      <c r="E65" s="194"/>
      <c r="F65" s="194"/>
      <c r="G65" s="194"/>
      <c r="H65" s="194"/>
      <c r="I65" s="194"/>
      <c r="J65" s="196"/>
      <c r="K65" s="483"/>
      <c r="L65" s="197"/>
      <c r="M65" s="195"/>
      <c r="N65" s="195"/>
      <c r="O65" s="195"/>
      <c r="P65" s="195"/>
      <c r="Q65" s="196"/>
      <c r="R65" s="194"/>
      <c r="S65" s="194"/>
      <c r="T65" s="194"/>
      <c r="U65" s="197"/>
      <c r="W65" s="148">
        <f t="shared" si="1"/>
        <v>0</v>
      </c>
      <c r="X65" s="144">
        <f t="shared" si="2"/>
        <v>0</v>
      </c>
      <c r="Y65" s="144">
        <f t="shared" si="3"/>
        <v>0</v>
      </c>
      <c r="Z65" s="149">
        <f t="shared" si="4"/>
        <v>0</v>
      </c>
      <c r="AB65" s="148">
        <f t="shared" si="5"/>
        <v>0</v>
      </c>
      <c r="AC65" s="144">
        <f t="shared" si="6"/>
        <v>0</v>
      </c>
      <c r="AD65" s="144">
        <f t="shared" si="7"/>
        <v>0</v>
      </c>
      <c r="AE65" s="149">
        <f t="shared" si="8"/>
        <v>0</v>
      </c>
    </row>
    <row r="66" spans="1:31" ht="15" customHeight="1" x14ac:dyDescent="0.25">
      <c r="A66" s="136" t="str">
        <f>IF(ISBLANK('B1'!A66),"",'B1'!A66)</f>
        <v/>
      </c>
      <c r="B66" s="139" t="str">
        <f>IF(ISBLANK('B1'!B66),"",'B1'!B66)</f>
        <v/>
      </c>
      <c r="C66" s="237" t="str">
        <f>IF(ISBLANK('B1'!O66),"",'B1'!O66)</f>
        <v/>
      </c>
      <c r="D66" s="193"/>
      <c r="E66" s="194"/>
      <c r="F66" s="194"/>
      <c r="G66" s="194"/>
      <c r="H66" s="194"/>
      <c r="I66" s="194"/>
      <c r="J66" s="196"/>
      <c r="K66" s="483"/>
      <c r="L66" s="197"/>
      <c r="M66" s="195"/>
      <c r="N66" s="195"/>
      <c r="O66" s="195"/>
      <c r="P66" s="195"/>
      <c r="Q66" s="196"/>
      <c r="R66" s="194"/>
      <c r="S66" s="194"/>
      <c r="T66" s="194"/>
      <c r="U66" s="197"/>
      <c r="W66" s="148">
        <f t="shared" si="1"/>
        <v>0</v>
      </c>
      <c r="X66" s="144">
        <f t="shared" si="2"/>
        <v>0</v>
      </c>
      <c r="Y66" s="144">
        <f t="shared" si="3"/>
        <v>0</v>
      </c>
      <c r="Z66" s="149">
        <f t="shared" si="4"/>
        <v>0</v>
      </c>
      <c r="AB66" s="148">
        <f t="shared" si="5"/>
        <v>0</v>
      </c>
      <c r="AC66" s="144">
        <f t="shared" si="6"/>
        <v>0</v>
      </c>
      <c r="AD66" s="144">
        <f t="shared" si="7"/>
        <v>0</v>
      </c>
      <c r="AE66" s="149">
        <f t="shared" si="8"/>
        <v>0</v>
      </c>
    </row>
    <row r="67" spans="1:31" ht="15" customHeight="1" x14ac:dyDescent="0.25">
      <c r="A67" s="136" t="str">
        <f>IF(ISBLANK('B1'!A67),"",'B1'!A67)</f>
        <v/>
      </c>
      <c r="B67" s="139" t="str">
        <f>IF(ISBLANK('B1'!B67),"",'B1'!B67)</f>
        <v/>
      </c>
      <c r="C67" s="237" t="str">
        <f>IF(ISBLANK('B1'!O67),"",'B1'!O67)</f>
        <v/>
      </c>
      <c r="D67" s="193"/>
      <c r="E67" s="194"/>
      <c r="F67" s="194"/>
      <c r="G67" s="194"/>
      <c r="H67" s="194"/>
      <c r="I67" s="194"/>
      <c r="J67" s="196"/>
      <c r="K67" s="483"/>
      <c r="L67" s="197"/>
      <c r="M67" s="195"/>
      <c r="N67" s="195"/>
      <c r="O67" s="195"/>
      <c r="P67" s="195"/>
      <c r="Q67" s="196"/>
      <c r="R67" s="194"/>
      <c r="S67" s="194"/>
      <c r="T67" s="194"/>
      <c r="U67" s="197"/>
      <c r="W67" s="148">
        <f t="shared" si="1"/>
        <v>0</v>
      </c>
      <c r="X67" s="144">
        <f t="shared" si="2"/>
        <v>0</v>
      </c>
      <c r="Y67" s="144">
        <f t="shared" si="3"/>
        <v>0</v>
      </c>
      <c r="Z67" s="149">
        <f t="shared" si="4"/>
        <v>0</v>
      </c>
      <c r="AB67" s="148">
        <f t="shared" si="5"/>
        <v>0</v>
      </c>
      <c r="AC67" s="144">
        <f t="shared" si="6"/>
        <v>0</v>
      </c>
      <c r="AD67" s="144">
        <f t="shared" si="7"/>
        <v>0</v>
      </c>
      <c r="AE67" s="149">
        <f t="shared" si="8"/>
        <v>0</v>
      </c>
    </row>
    <row r="68" spans="1:31" ht="15" customHeight="1" x14ac:dyDescent="0.25">
      <c r="A68" s="136" t="str">
        <f>IF(ISBLANK('B1'!A68),"",'B1'!A68)</f>
        <v/>
      </c>
      <c r="B68" s="139" t="str">
        <f>IF(ISBLANK('B1'!B68),"",'B1'!B68)</f>
        <v/>
      </c>
      <c r="C68" s="237" t="str">
        <f>IF(ISBLANK('B1'!O68),"",'B1'!O68)</f>
        <v/>
      </c>
      <c r="D68" s="193"/>
      <c r="E68" s="194"/>
      <c r="F68" s="194"/>
      <c r="G68" s="194"/>
      <c r="H68" s="194"/>
      <c r="I68" s="194"/>
      <c r="J68" s="196"/>
      <c r="K68" s="483"/>
      <c r="L68" s="197"/>
      <c r="M68" s="195"/>
      <c r="N68" s="195"/>
      <c r="O68" s="195"/>
      <c r="P68" s="195"/>
      <c r="Q68" s="196"/>
      <c r="R68" s="194"/>
      <c r="S68" s="194"/>
      <c r="T68" s="194"/>
      <c r="U68" s="197"/>
      <c r="W68" s="148">
        <f t="shared" si="1"/>
        <v>0</v>
      </c>
      <c r="X68" s="144">
        <f t="shared" si="2"/>
        <v>0</v>
      </c>
      <c r="Y68" s="144">
        <f t="shared" si="3"/>
        <v>0</v>
      </c>
      <c r="Z68" s="149">
        <f t="shared" si="4"/>
        <v>0</v>
      </c>
      <c r="AB68" s="148">
        <f t="shared" si="5"/>
        <v>0</v>
      </c>
      <c r="AC68" s="144">
        <f t="shared" si="6"/>
        <v>0</v>
      </c>
      <c r="AD68" s="144">
        <f t="shared" si="7"/>
        <v>0</v>
      </c>
      <c r="AE68" s="149">
        <f t="shared" si="8"/>
        <v>0</v>
      </c>
    </row>
    <row r="69" spans="1:31" ht="15" customHeight="1" x14ac:dyDescent="0.25">
      <c r="A69" s="136" t="str">
        <f>IF(ISBLANK('B1'!A69),"",'B1'!A69)</f>
        <v/>
      </c>
      <c r="B69" s="139" t="str">
        <f>IF(ISBLANK('B1'!B69),"",'B1'!B69)</f>
        <v/>
      </c>
      <c r="C69" s="237" t="str">
        <f>IF(ISBLANK('B1'!O69),"",'B1'!O69)</f>
        <v/>
      </c>
      <c r="D69" s="193"/>
      <c r="E69" s="194"/>
      <c r="F69" s="194"/>
      <c r="G69" s="194"/>
      <c r="H69" s="194"/>
      <c r="I69" s="194"/>
      <c r="J69" s="196"/>
      <c r="K69" s="483"/>
      <c r="L69" s="197"/>
      <c r="M69" s="195"/>
      <c r="N69" s="195"/>
      <c r="O69" s="195"/>
      <c r="P69" s="195"/>
      <c r="Q69" s="196"/>
      <c r="R69" s="194"/>
      <c r="S69" s="194"/>
      <c r="T69" s="194"/>
      <c r="U69" s="197"/>
      <c r="W69" s="148">
        <f t="shared" si="1"/>
        <v>0</v>
      </c>
      <c r="X69" s="144">
        <f t="shared" si="2"/>
        <v>0</v>
      </c>
      <c r="Y69" s="144">
        <f t="shared" si="3"/>
        <v>0</v>
      </c>
      <c r="Z69" s="149">
        <f t="shared" si="4"/>
        <v>0</v>
      </c>
      <c r="AB69" s="148">
        <f t="shared" si="5"/>
        <v>0</v>
      </c>
      <c r="AC69" s="144">
        <f t="shared" si="6"/>
        <v>0</v>
      </c>
      <c r="AD69" s="144">
        <f t="shared" si="7"/>
        <v>0</v>
      </c>
      <c r="AE69" s="149">
        <f t="shared" si="8"/>
        <v>0</v>
      </c>
    </row>
    <row r="70" spans="1:31" ht="15" customHeight="1" x14ac:dyDescent="0.25">
      <c r="A70" s="136" t="str">
        <f>IF(ISBLANK('B1'!A70),"",'B1'!A70)</f>
        <v/>
      </c>
      <c r="B70" s="139" t="str">
        <f>IF(ISBLANK('B1'!B70),"",'B1'!B70)</f>
        <v/>
      </c>
      <c r="C70" s="237" t="str">
        <f>IF(ISBLANK('B1'!O70),"",'B1'!O70)</f>
        <v/>
      </c>
      <c r="D70" s="193"/>
      <c r="E70" s="194"/>
      <c r="F70" s="194"/>
      <c r="G70" s="194"/>
      <c r="H70" s="194"/>
      <c r="I70" s="194"/>
      <c r="J70" s="196"/>
      <c r="K70" s="483"/>
      <c r="L70" s="197"/>
      <c r="M70" s="195"/>
      <c r="N70" s="195"/>
      <c r="O70" s="195"/>
      <c r="P70" s="195"/>
      <c r="Q70" s="196"/>
      <c r="R70" s="194"/>
      <c r="S70" s="194"/>
      <c r="T70" s="194"/>
      <c r="U70" s="197"/>
      <c r="W70" s="148">
        <f t="shared" si="1"/>
        <v>0</v>
      </c>
      <c r="X70" s="144">
        <f t="shared" si="2"/>
        <v>0</v>
      </c>
      <c r="Y70" s="144">
        <f t="shared" si="3"/>
        <v>0</v>
      </c>
      <c r="Z70" s="149">
        <f t="shared" si="4"/>
        <v>0</v>
      </c>
      <c r="AB70" s="148">
        <f t="shared" si="5"/>
        <v>0</v>
      </c>
      <c r="AC70" s="144">
        <f t="shared" si="6"/>
        <v>0</v>
      </c>
      <c r="AD70" s="144">
        <f t="shared" si="7"/>
        <v>0</v>
      </c>
      <c r="AE70" s="149">
        <f t="shared" si="8"/>
        <v>0</v>
      </c>
    </row>
    <row r="71" spans="1:31" ht="15" customHeight="1" x14ac:dyDescent="0.25">
      <c r="A71" s="136" t="str">
        <f>IF(ISBLANK('B1'!A71),"",'B1'!A71)</f>
        <v/>
      </c>
      <c r="B71" s="139" t="str">
        <f>IF(ISBLANK('B1'!B71),"",'B1'!B71)</f>
        <v/>
      </c>
      <c r="C71" s="237" t="str">
        <f>IF(ISBLANK('B1'!O71),"",'B1'!O71)</f>
        <v/>
      </c>
      <c r="D71" s="193"/>
      <c r="E71" s="194"/>
      <c r="F71" s="194"/>
      <c r="G71" s="194"/>
      <c r="H71" s="194"/>
      <c r="I71" s="194"/>
      <c r="J71" s="196"/>
      <c r="K71" s="483"/>
      <c r="L71" s="197"/>
      <c r="M71" s="195"/>
      <c r="N71" s="195"/>
      <c r="O71" s="195"/>
      <c r="P71" s="195"/>
      <c r="Q71" s="196"/>
      <c r="R71" s="194"/>
      <c r="S71" s="194"/>
      <c r="T71" s="194"/>
      <c r="U71" s="197"/>
      <c r="W71" s="148">
        <f t="shared" si="1"/>
        <v>0</v>
      </c>
      <c r="X71" s="144">
        <f t="shared" si="2"/>
        <v>0</v>
      </c>
      <c r="Y71" s="144">
        <f t="shared" si="3"/>
        <v>0</v>
      </c>
      <c r="Z71" s="149">
        <f t="shared" si="4"/>
        <v>0</v>
      </c>
      <c r="AB71" s="148">
        <f t="shared" si="5"/>
        <v>0</v>
      </c>
      <c r="AC71" s="144">
        <f t="shared" si="6"/>
        <v>0</v>
      </c>
      <c r="AD71" s="144">
        <f t="shared" si="7"/>
        <v>0</v>
      </c>
      <c r="AE71" s="149">
        <f t="shared" si="8"/>
        <v>0</v>
      </c>
    </row>
    <row r="72" spans="1:31" ht="15" customHeight="1" x14ac:dyDescent="0.25">
      <c r="A72" s="136" t="str">
        <f>IF(ISBLANK('B1'!A72),"",'B1'!A72)</f>
        <v/>
      </c>
      <c r="B72" s="139" t="str">
        <f>IF(ISBLANK('B1'!B72),"",'B1'!B72)</f>
        <v/>
      </c>
      <c r="C72" s="237" t="str">
        <f>IF(ISBLANK('B1'!O72),"",'B1'!O72)</f>
        <v/>
      </c>
      <c r="D72" s="193"/>
      <c r="E72" s="194"/>
      <c r="F72" s="194"/>
      <c r="G72" s="194"/>
      <c r="H72" s="194"/>
      <c r="I72" s="194"/>
      <c r="J72" s="196"/>
      <c r="K72" s="483"/>
      <c r="L72" s="197"/>
      <c r="M72" s="195"/>
      <c r="N72" s="195"/>
      <c r="O72" s="195"/>
      <c r="P72" s="195"/>
      <c r="Q72" s="196"/>
      <c r="R72" s="194"/>
      <c r="S72" s="194"/>
      <c r="T72" s="194"/>
      <c r="U72" s="197"/>
      <c r="W72" s="148">
        <f t="shared" si="1"/>
        <v>0</v>
      </c>
      <c r="X72" s="144">
        <f t="shared" si="2"/>
        <v>0</v>
      </c>
      <c r="Y72" s="144">
        <f t="shared" si="3"/>
        <v>0</v>
      </c>
      <c r="Z72" s="149">
        <f t="shared" si="4"/>
        <v>0</v>
      </c>
      <c r="AB72" s="148">
        <f t="shared" si="5"/>
        <v>0</v>
      </c>
      <c r="AC72" s="144">
        <f t="shared" si="6"/>
        <v>0</v>
      </c>
      <c r="AD72" s="144">
        <f t="shared" si="7"/>
        <v>0</v>
      </c>
      <c r="AE72" s="149">
        <f t="shared" si="8"/>
        <v>0</v>
      </c>
    </row>
    <row r="73" spans="1:31" ht="15" customHeight="1" x14ac:dyDescent="0.25">
      <c r="A73" s="136" t="str">
        <f>IF(ISBLANK('B1'!A73),"",'B1'!A73)</f>
        <v/>
      </c>
      <c r="B73" s="139" t="str">
        <f>IF(ISBLANK('B1'!B73),"",'B1'!B73)</f>
        <v/>
      </c>
      <c r="C73" s="237" t="str">
        <f>IF(ISBLANK('B1'!O73),"",'B1'!O73)</f>
        <v/>
      </c>
      <c r="D73" s="193"/>
      <c r="E73" s="194"/>
      <c r="F73" s="194"/>
      <c r="G73" s="194"/>
      <c r="H73" s="194"/>
      <c r="I73" s="194"/>
      <c r="J73" s="196"/>
      <c r="K73" s="483"/>
      <c r="L73" s="197"/>
      <c r="M73" s="195"/>
      <c r="N73" s="195"/>
      <c r="O73" s="195"/>
      <c r="P73" s="195"/>
      <c r="Q73" s="196"/>
      <c r="R73" s="194"/>
      <c r="S73" s="194"/>
      <c r="T73" s="194"/>
      <c r="U73" s="197"/>
      <c r="W73" s="148">
        <f t="shared" si="1"/>
        <v>0</v>
      </c>
      <c r="X73" s="144">
        <f t="shared" si="2"/>
        <v>0</v>
      </c>
      <c r="Y73" s="144">
        <f t="shared" si="3"/>
        <v>0</v>
      </c>
      <c r="Z73" s="149">
        <f t="shared" si="4"/>
        <v>0</v>
      </c>
      <c r="AB73" s="148">
        <f t="shared" si="5"/>
        <v>0</v>
      </c>
      <c r="AC73" s="144">
        <f t="shared" si="6"/>
        <v>0</v>
      </c>
      <c r="AD73" s="144">
        <f t="shared" si="7"/>
        <v>0</v>
      </c>
      <c r="AE73" s="149">
        <f t="shared" si="8"/>
        <v>0</v>
      </c>
    </row>
    <row r="74" spans="1:31" ht="15" customHeight="1" x14ac:dyDescent="0.25">
      <c r="A74" s="136" t="str">
        <f>IF(ISBLANK('B1'!A74),"",'B1'!A74)</f>
        <v/>
      </c>
      <c r="B74" s="139" t="str">
        <f>IF(ISBLANK('B1'!B74),"",'B1'!B74)</f>
        <v/>
      </c>
      <c r="C74" s="237" t="str">
        <f>IF(ISBLANK('B1'!O74),"",'B1'!O74)</f>
        <v/>
      </c>
      <c r="D74" s="193"/>
      <c r="E74" s="194"/>
      <c r="F74" s="194"/>
      <c r="G74" s="194"/>
      <c r="H74" s="194"/>
      <c r="I74" s="194"/>
      <c r="J74" s="196"/>
      <c r="K74" s="483"/>
      <c r="L74" s="197"/>
      <c r="M74" s="195"/>
      <c r="N74" s="195"/>
      <c r="O74" s="195"/>
      <c r="P74" s="195"/>
      <c r="Q74" s="196"/>
      <c r="R74" s="194"/>
      <c r="S74" s="194"/>
      <c r="T74" s="194"/>
      <c r="U74" s="197"/>
      <c r="W74" s="148">
        <f t="shared" si="1"/>
        <v>0</v>
      </c>
      <c r="X74" s="144">
        <f t="shared" si="2"/>
        <v>0</v>
      </c>
      <c r="Y74" s="144">
        <f t="shared" si="3"/>
        <v>0</v>
      </c>
      <c r="Z74" s="149">
        <f t="shared" si="4"/>
        <v>0</v>
      </c>
      <c r="AB74" s="148">
        <f t="shared" si="5"/>
        <v>0</v>
      </c>
      <c r="AC74" s="144">
        <f t="shared" si="6"/>
        <v>0</v>
      </c>
      <c r="AD74" s="144">
        <f t="shared" si="7"/>
        <v>0</v>
      </c>
      <c r="AE74" s="149">
        <f t="shared" si="8"/>
        <v>0</v>
      </c>
    </row>
    <row r="75" spans="1:31" ht="15" customHeight="1" x14ac:dyDescent="0.25">
      <c r="A75" s="136" t="str">
        <f>IF(ISBLANK('B1'!A75),"",'B1'!A75)</f>
        <v/>
      </c>
      <c r="B75" s="139" t="str">
        <f>IF(ISBLANK('B1'!B75),"",'B1'!B75)</f>
        <v/>
      </c>
      <c r="C75" s="237" t="str">
        <f>IF(ISBLANK('B1'!O75),"",'B1'!O75)</f>
        <v/>
      </c>
      <c r="D75" s="193"/>
      <c r="E75" s="194"/>
      <c r="F75" s="194"/>
      <c r="G75" s="194"/>
      <c r="H75" s="194"/>
      <c r="I75" s="194"/>
      <c r="J75" s="196"/>
      <c r="K75" s="483"/>
      <c r="L75" s="197"/>
      <c r="M75" s="195"/>
      <c r="N75" s="195"/>
      <c r="O75" s="195"/>
      <c r="P75" s="195"/>
      <c r="Q75" s="196"/>
      <c r="R75" s="194"/>
      <c r="S75" s="194"/>
      <c r="T75" s="194"/>
      <c r="U75" s="197"/>
      <c r="W75" s="148">
        <f t="shared" si="1"/>
        <v>0</v>
      </c>
      <c r="X75" s="144">
        <f t="shared" si="2"/>
        <v>0</v>
      </c>
      <c r="Y75" s="144">
        <f t="shared" si="3"/>
        <v>0</v>
      </c>
      <c r="Z75" s="149">
        <f t="shared" si="4"/>
        <v>0</v>
      </c>
      <c r="AB75" s="148">
        <f t="shared" si="5"/>
        <v>0</v>
      </c>
      <c r="AC75" s="144">
        <f t="shared" si="6"/>
        <v>0</v>
      </c>
      <c r="AD75" s="144">
        <f t="shared" si="7"/>
        <v>0</v>
      </c>
      <c r="AE75" s="149">
        <f t="shared" si="8"/>
        <v>0</v>
      </c>
    </row>
    <row r="76" spans="1:31" ht="15" customHeight="1" x14ac:dyDescent="0.25">
      <c r="A76" s="136" t="str">
        <f>IF(ISBLANK('B1'!A76),"",'B1'!A76)</f>
        <v/>
      </c>
      <c r="B76" s="139" t="str">
        <f>IF(ISBLANK('B1'!B76),"",'B1'!B76)</f>
        <v/>
      </c>
      <c r="C76" s="237" t="str">
        <f>IF(ISBLANK('B1'!O76),"",'B1'!O76)</f>
        <v/>
      </c>
      <c r="D76" s="193"/>
      <c r="E76" s="194"/>
      <c r="F76" s="194"/>
      <c r="G76" s="194"/>
      <c r="H76" s="194"/>
      <c r="I76" s="194"/>
      <c r="J76" s="196"/>
      <c r="K76" s="483"/>
      <c r="L76" s="197"/>
      <c r="M76" s="195"/>
      <c r="N76" s="195"/>
      <c r="O76" s="195"/>
      <c r="P76" s="195"/>
      <c r="Q76" s="196"/>
      <c r="R76" s="194"/>
      <c r="S76" s="194"/>
      <c r="T76" s="194"/>
      <c r="U76" s="197"/>
      <c r="W76" s="148">
        <f t="shared" si="1"/>
        <v>0</v>
      </c>
      <c r="X76" s="144">
        <f t="shared" si="2"/>
        <v>0</v>
      </c>
      <c r="Y76" s="144">
        <f t="shared" si="3"/>
        <v>0</v>
      </c>
      <c r="Z76" s="149">
        <f t="shared" si="4"/>
        <v>0</v>
      </c>
      <c r="AB76" s="148">
        <f t="shared" si="5"/>
        <v>0</v>
      </c>
      <c r="AC76" s="144">
        <f t="shared" si="6"/>
        <v>0</v>
      </c>
      <c r="AD76" s="144">
        <f t="shared" si="7"/>
        <v>0</v>
      </c>
      <c r="AE76" s="149">
        <f t="shared" si="8"/>
        <v>0</v>
      </c>
    </row>
    <row r="77" spans="1:31" ht="15" customHeight="1" x14ac:dyDescent="0.25">
      <c r="A77" s="136" t="str">
        <f>IF(ISBLANK('B1'!A77),"",'B1'!A77)</f>
        <v/>
      </c>
      <c r="B77" s="139" t="str">
        <f>IF(ISBLANK('B1'!B77),"",'B1'!B77)</f>
        <v/>
      </c>
      <c r="C77" s="237" t="str">
        <f>IF(ISBLANK('B1'!O77),"",'B1'!O77)</f>
        <v/>
      </c>
      <c r="D77" s="193"/>
      <c r="E77" s="194"/>
      <c r="F77" s="194"/>
      <c r="G77" s="194"/>
      <c r="H77" s="194"/>
      <c r="I77" s="194"/>
      <c r="J77" s="196"/>
      <c r="K77" s="483"/>
      <c r="L77" s="197"/>
      <c r="M77" s="195"/>
      <c r="N77" s="195"/>
      <c r="O77" s="195"/>
      <c r="P77" s="195"/>
      <c r="Q77" s="196"/>
      <c r="R77" s="194"/>
      <c r="S77" s="194"/>
      <c r="T77" s="194"/>
      <c r="U77" s="197"/>
      <c r="W77" s="148">
        <f t="shared" si="1"/>
        <v>0</v>
      </c>
      <c r="X77" s="144">
        <f t="shared" si="2"/>
        <v>0</v>
      </c>
      <c r="Y77" s="144">
        <f t="shared" si="3"/>
        <v>0</v>
      </c>
      <c r="Z77" s="149">
        <f t="shared" si="4"/>
        <v>0</v>
      </c>
      <c r="AB77" s="148">
        <f t="shared" si="5"/>
        <v>0</v>
      </c>
      <c r="AC77" s="144">
        <f t="shared" si="6"/>
        <v>0</v>
      </c>
      <c r="AD77" s="144">
        <f t="shared" si="7"/>
        <v>0</v>
      </c>
      <c r="AE77" s="149">
        <f t="shared" si="8"/>
        <v>0</v>
      </c>
    </row>
    <row r="78" spans="1:31" ht="15" customHeight="1" x14ac:dyDescent="0.25">
      <c r="A78" s="136" t="str">
        <f>IF(ISBLANK('B1'!A78),"",'B1'!A78)</f>
        <v/>
      </c>
      <c r="B78" s="139" t="str">
        <f>IF(ISBLANK('B1'!B78),"",'B1'!B78)</f>
        <v/>
      </c>
      <c r="C78" s="237" t="str">
        <f>IF(ISBLANK('B1'!O78),"",'B1'!O78)</f>
        <v/>
      </c>
      <c r="D78" s="193"/>
      <c r="E78" s="194"/>
      <c r="F78" s="194"/>
      <c r="G78" s="194"/>
      <c r="H78" s="194"/>
      <c r="I78" s="194"/>
      <c r="J78" s="196"/>
      <c r="K78" s="483"/>
      <c r="L78" s="197"/>
      <c r="M78" s="195"/>
      <c r="N78" s="195"/>
      <c r="O78" s="195"/>
      <c r="P78" s="195"/>
      <c r="Q78" s="196"/>
      <c r="R78" s="194"/>
      <c r="S78" s="194"/>
      <c r="T78" s="194"/>
      <c r="U78" s="197"/>
      <c r="W78" s="148">
        <f t="shared" si="1"/>
        <v>0</v>
      </c>
      <c r="X78" s="144">
        <f t="shared" si="2"/>
        <v>0</v>
      </c>
      <c r="Y78" s="144">
        <f t="shared" si="3"/>
        <v>0</v>
      </c>
      <c r="Z78" s="149">
        <f t="shared" si="4"/>
        <v>0</v>
      </c>
      <c r="AB78" s="148">
        <f t="shared" si="5"/>
        <v>0</v>
      </c>
      <c r="AC78" s="144">
        <f t="shared" si="6"/>
        <v>0</v>
      </c>
      <c r="AD78" s="144">
        <f t="shared" si="7"/>
        <v>0</v>
      </c>
      <c r="AE78" s="149">
        <f t="shared" si="8"/>
        <v>0</v>
      </c>
    </row>
    <row r="79" spans="1:31" ht="15" customHeight="1" x14ac:dyDescent="0.25">
      <c r="A79" s="136" t="str">
        <f>IF(ISBLANK('B1'!A79),"",'B1'!A79)</f>
        <v/>
      </c>
      <c r="B79" s="139" t="str">
        <f>IF(ISBLANK('B1'!B79),"",'B1'!B79)</f>
        <v/>
      </c>
      <c r="C79" s="237" t="str">
        <f>IF(ISBLANK('B1'!O79),"",'B1'!O79)</f>
        <v/>
      </c>
      <c r="D79" s="193"/>
      <c r="E79" s="194"/>
      <c r="F79" s="194"/>
      <c r="G79" s="194"/>
      <c r="H79" s="194"/>
      <c r="I79" s="194"/>
      <c r="J79" s="196"/>
      <c r="K79" s="483"/>
      <c r="L79" s="197"/>
      <c r="M79" s="195"/>
      <c r="N79" s="195"/>
      <c r="O79" s="195"/>
      <c r="P79" s="195"/>
      <c r="Q79" s="196"/>
      <c r="R79" s="194"/>
      <c r="S79" s="194"/>
      <c r="T79" s="194"/>
      <c r="U79" s="197"/>
      <c r="W79" s="148">
        <f t="shared" si="1"/>
        <v>0</v>
      </c>
      <c r="X79" s="144">
        <f t="shared" si="2"/>
        <v>0</v>
      </c>
      <c r="Y79" s="144">
        <f t="shared" si="3"/>
        <v>0</v>
      </c>
      <c r="Z79" s="149">
        <f t="shared" si="4"/>
        <v>0</v>
      </c>
      <c r="AB79" s="148">
        <f t="shared" si="5"/>
        <v>0</v>
      </c>
      <c r="AC79" s="144">
        <f t="shared" si="6"/>
        <v>0</v>
      </c>
      <c r="AD79" s="144">
        <f t="shared" si="7"/>
        <v>0</v>
      </c>
      <c r="AE79" s="149">
        <f t="shared" si="8"/>
        <v>0</v>
      </c>
    </row>
    <row r="80" spans="1:31" ht="15" customHeight="1" x14ac:dyDescent="0.25">
      <c r="A80" s="136" t="str">
        <f>IF(ISBLANK('B1'!A80),"",'B1'!A80)</f>
        <v/>
      </c>
      <c r="B80" s="139" t="str">
        <f>IF(ISBLANK('B1'!B80),"",'B1'!B80)</f>
        <v/>
      </c>
      <c r="C80" s="237" t="str">
        <f>IF(ISBLANK('B1'!O80),"",'B1'!O80)</f>
        <v/>
      </c>
      <c r="D80" s="193"/>
      <c r="E80" s="194"/>
      <c r="F80" s="194"/>
      <c r="G80" s="194"/>
      <c r="H80" s="194"/>
      <c r="I80" s="194"/>
      <c r="J80" s="196"/>
      <c r="K80" s="483"/>
      <c r="L80" s="197"/>
      <c r="M80" s="195"/>
      <c r="N80" s="195"/>
      <c r="O80" s="195"/>
      <c r="P80" s="195"/>
      <c r="Q80" s="196"/>
      <c r="R80" s="194"/>
      <c r="S80" s="194"/>
      <c r="T80" s="194"/>
      <c r="U80" s="197"/>
      <c r="W80" s="148">
        <f t="shared" si="1"/>
        <v>0</v>
      </c>
      <c r="X80" s="144">
        <f t="shared" si="2"/>
        <v>0</v>
      </c>
      <c r="Y80" s="144">
        <f t="shared" si="3"/>
        <v>0</v>
      </c>
      <c r="Z80" s="149">
        <f t="shared" si="4"/>
        <v>0</v>
      </c>
      <c r="AB80" s="148">
        <f t="shared" si="5"/>
        <v>0</v>
      </c>
      <c r="AC80" s="144">
        <f t="shared" si="6"/>
        <v>0</v>
      </c>
      <c r="AD80" s="144">
        <f t="shared" si="7"/>
        <v>0</v>
      </c>
      <c r="AE80" s="149">
        <f t="shared" si="8"/>
        <v>0</v>
      </c>
    </row>
    <row r="81" spans="1:31" ht="15" customHeight="1" x14ac:dyDescent="0.25">
      <c r="A81" s="136" t="str">
        <f>IF(ISBLANK('B1'!A81),"",'B1'!A81)</f>
        <v/>
      </c>
      <c r="B81" s="139" t="str">
        <f>IF(ISBLANK('B1'!B81),"",'B1'!B81)</f>
        <v/>
      </c>
      <c r="C81" s="237" t="str">
        <f>IF(ISBLANK('B1'!O81),"",'B1'!O81)</f>
        <v/>
      </c>
      <c r="D81" s="193"/>
      <c r="E81" s="194"/>
      <c r="F81" s="194"/>
      <c r="G81" s="194"/>
      <c r="H81" s="194"/>
      <c r="I81" s="194"/>
      <c r="J81" s="196"/>
      <c r="K81" s="483"/>
      <c r="L81" s="197"/>
      <c r="M81" s="195"/>
      <c r="N81" s="195"/>
      <c r="O81" s="195"/>
      <c r="P81" s="195"/>
      <c r="Q81" s="196"/>
      <c r="R81" s="194"/>
      <c r="S81" s="194"/>
      <c r="T81" s="194"/>
      <c r="U81" s="197"/>
      <c r="W81" s="148">
        <f t="shared" si="1"/>
        <v>0</v>
      </c>
      <c r="X81" s="144">
        <f t="shared" si="2"/>
        <v>0</v>
      </c>
      <c r="Y81" s="144">
        <f t="shared" si="3"/>
        <v>0</v>
      </c>
      <c r="Z81" s="149">
        <f t="shared" si="4"/>
        <v>0</v>
      </c>
      <c r="AB81" s="148">
        <f t="shared" si="5"/>
        <v>0</v>
      </c>
      <c r="AC81" s="144">
        <f t="shared" si="6"/>
        <v>0</v>
      </c>
      <c r="AD81" s="144">
        <f t="shared" si="7"/>
        <v>0</v>
      </c>
      <c r="AE81" s="149">
        <f t="shared" si="8"/>
        <v>0</v>
      </c>
    </row>
    <row r="82" spans="1:31" ht="15" customHeight="1" x14ac:dyDescent="0.25">
      <c r="A82" s="136" t="str">
        <f>IF(ISBLANK('B1'!A82),"",'B1'!A82)</f>
        <v/>
      </c>
      <c r="B82" s="139" t="str">
        <f>IF(ISBLANK('B1'!B82),"",'B1'!B82)</f>
        <v/>
      </c>
      <c r="C82" s="237" t="str">
        <f>IF(ISBLANK('B1'!O82),"",'B1'!O82)</f>
        <v/>
      </c>
      <c r="D82" s="193"/>
      <c r="E82" s="194"/>
      <c r="F82" s="194"/>
      <c r="G82" s="194"/>
      <c r="H82" s="194"/>
      <c r="I82" s="194"/>
      <c r="J82" s="196"/>
      <c r="K82" s="483"/>
      <c r="L82" s="197"/>
      <c r="M82" s="195"/>
      <c r="N82" s="195"/>
      <c r="O82" s="195"/>
      <c r="P82" s="195"/>
      <c r="Q82" s="196"/>
      <c r="R82" s="194"/>
      <c r="S82" s="194"/>
      <c r="T82" s="194"/>
      <c r="U82" s="197"/>
      <c r="W82" s="148">
        <f t="shared" ref="W82:W145" si="9">SUM(D82:I82)</f>
        <v>0</v>
      </c>
      <c r="X82" s="144">
        <f t="shared" ref="X82:X145" si="10">SUM(J82:L82)</f>
        <v>0</v>
      </c>
      <c r="Y82" s="144">
        <f t="shared" ref="Y82:Y145" si="11">SUM(M82:P82)</f>
        <v>0</v>
      </c>
      <c r="Z82" s="149">
        <f t="shared" ref="Z82:Z145" si="12">SUM(Q82:U82)</f>
        <v>0</v>
      </c>
      <c r="AB82" s="148">
        <f t="shared" ref="AB82:AB145" si="13">IF(C82="",W82,C82-W82)</f>
        <v>0</v>
      </c>
      <c r="AC82" s="144">
        <f t="shared" ref="AC82:AC145" si="14">IF(C82="",X82,C82-X82)</f>
        <v>0</v>
      </c>
      <c r="AD82" s="144">
        <f t="shared" ref="AD82:AD145" si="15">IF(C82="",Y82,C82-Y82)</f>
        <v>0</v>
      </c>
      <c r="AE82" s="149">
        <f t="shared" ref="AE82:AE145" si="16">IF(C82="",Z82,C82-Z82)</f>
        <v>0</v>
      </c>
    </row>
    <row r="83" spans="1:31" ht="15" customHeight="1" x14ac:dyDescent="0.25">
      <c r="A83" s="136" t="str">
        <f>IF(ISBLANK('B1'!A83),"",'B1'!A83)</f>
        <v/>
      </c>
      <c r="B83" s="139" t="str">
        <f>IF(ISBLANK('B1'!B83),"",'B1'!B83)</f>
        <v/>
      </c>
      <c r="C83" s="237" t="str">
        <f>IF(ISBLANK('B1'!O83),"",'B1'!O83)</f>
        <v/>
      </c>
      <c r="D83" s="193"/>
      <c r="E83" s="194"/>
      <c r="F83" s="194"/>
      <c r="G83" s="194"/>
      <c r="H83" s="194"/>
      <c r="I83" s="194"/>
      <c r="J83" s="196"/>
      <c r="K83" s="483"/>
      <c r="L83" s="197"/>
      <c r="M83" s="195"/>
      <c r="N83" s="195"/>
      <c r="O83" s="195"/>
      <c r="P83" s="195"/>
      <c r="Q83" s="196"/>
      <c r="R83" s="194"/>
      <c r="S83" s="194"/>
      <c r="T83" s="194"/>
      <c r="U83" s="197"/>
      <c r="W83" s="148">
        <f t="shared" si="9"/>
        <v>0</v>
      </c>
      <c r="X83" s="144">
        <f t="shared" si="10"/>
        <v>0</v>
      </c>
      <c r="Y83" s="144">
        <f t="shared" si="11"/>
        <v>0</v>
      </c>
      <c r="Z83" s="149">
        <f t="shared" si="12"/>
        <v>0</v>
      </c>
      <c r="AB83" s="148">
        <f t="shared" si="13"/>
        <v>0</v>
      </c>
      <c r="AC83" s="144">
        <f t="shared" si="14"/>
        <v>0</v>
      </c>
      <c r="AD83" s="144">
        <f t="shared" si="15"/>
        <v>0</v>
      </c>
      <c r="AE83" s="149">
        <f t="shared" si="16"/>
        <v>0</v>
      </c>
    </row>
    <row r="84" spans="1:31" ht="15" customHeight="1" x14ac:dyDescent="0.25">
      <c r="A84" s="136" t="str">
        <f>IF(ISBLANK('B1'!A84),"",'B1'!A84)</f>
        <v/>
      </c>
      <c r="B84" s="139" t="str">
        <f>IF(ISBLANK('B1'!B84),"",'B1'!B84)</f>
        <v/>
      </c>
      <c r="C84" s="237" t="str">
        <f>IF(ISBLANK('B1'!O84),"",'B1'!O84)</f>
        <v/>
      </c>
      <c r="D84" s="193"/>
      <c r="E84" s="194"/>
      <c r="F84" s="194"/>
      <c r="G84" s="194"/>
      <c r="H84" s="194"/>
      <c r="I84" s="194"/>
      <c r="J84" s="196"/>
      <c r="K84" s="483"/>
      <c r="L84" s="197"/>
      <c r="M84" s="195"/>
      <c r="N84" s="195"/>
      <c r="O84" s="195"/>
      <c r="P84" s="195"/>
      <c r="Q84" s="196"/>
      <c r="R84" s="194"/>
      <c r="S84" s="194"/>
      <c r="T84" s="194"/>
      <c r="U84" s="197"/>
      <c r="W84" s="148">
        <f t="shared" si="9"/>
        <v>0</v>
      </c>
      <c r="X84" s="144">
        <f t="shared" si="10"/>
        <v>0</v>
      </c>
      <c r="Y84" s="144">
        <f t="shared" si="11"/>
        <v>0</v>
      </c>
      <c r="Z84" s="149">
        <f t="shared" si="12"/>
        <v>0</v>
      </c>
      <c r="AB84" s="148">
        <f t="shared" si="13"/>
        <v>0</v>
      </c>
      <c r="AC84" s="144">
        <f t="shared" si="14"/>
        <v>0</v>
      </c>
      <c r="AD84" s="144">
        <f t="shared" si="15"/>
        <v>0</v>
      </c>
      <c r="AE84" s="149">
        <f t="shared" si="16"/>
        <v>0</v>
      </c>
    </row>
    <row r="85" spans="1:31" ht="15" customHeight="1" x14ac:dyDescent="0.25">
      <c r="A85" s="136" t="str">
        <f>IF(ISBLANK('B1'!A85),"",'B1'!A85)</f>
        <v/>
      </c>
      <c r="B85" s="139" t="str">
        <f>IF(ISBLANK('B1'!B85),"",'B1'!B85)</f>
        <v/>
      </c>
      <c r="C85" s="237" t="str">
        <f>IF(ISBLANK('B1'!O85),"",'B1'!O85)</f>
        <v/>
      </c>
      <c r="D85" s="193"/>
      <c r="E85" s="194"/>
      <c r="F85" s="194"/>
      <c r="G85" s="194"/>
      <c r="H85" s="194"/>
      <c r="I85" s="194"/>
      <c r="J85" s="196"/>
      <c r="K85" s="483"/>
      <c r="L85" s="197"/>
      <c r="M85" s="195"/>
      <c r="N85" s="195"/>
      <c r="O85" s="195"/>
      <c r="P85" s="195"/>
      <c r="Q85" s="196"/>
      <c r="R85" s="194"/>
      <c r="S85" s="194"/>
      <c r="T85" s="194"/>
      <c r="U85" s="197"/>
      <c r="W85" s="148">
        <f t="shared" si="9"/>
        <v>0</v>
      </c>
      <c r="X85" s="144">
        <f t="shared" si="10"/>
        <v>0</v>
      </c>
      <c r="Y85" s="144">
        <f t="shared" si="11"/>
        <v>0</v>
      </c>
      <c r="Z85" s="149">
        <f t="shared" si="12"/>
        <v>0</v>
      </c>
      <c r="AB85" s="148">
        <f t="shared" si="13"/>
        <v>0</v>
      </c>
      <c r="AC85" s="144">
        <f t="shared" si="14"/>
        <v>0</v>
      </c>
      <c r="AD85" s="144">
        <f t="shared" si="15"/>
        <v>0</v>
      </c>
      <c r="AE85" s="149">
        <f t="shared" si="16"/>
        <v>0</v>
      </c>
    </row>
    <row r="86" spans="1:31" ht="15" customHeight="1" x14ac:dyDescent="0.25">
      <c r="A86" s="136" t="str">
        <f>IF(ISBLANK('B1'!A86),"",'B1'!A86)</f>
        <v/>
      </c>
      <c r="B86" s="139" t="str">
        <f>IF(ISBLANK('B1'!B86),"",'B1'!B86)</f>
        <v/>
      </c>
      <c r="C86" s="237" t="str">
        <f>IF(ISBLANK('B1'!O86),"",'B1'!O86)</f>
        <v/>
      </c>
      <c r="D86" s="193"/>
      <c r="E86" s="194"/>
      <c r="F86" s="194"/>
      <c r="G86" s="194"/>
      <c r="H86" s="194"/>
      <c r="I86" s="194"/>
      <c r="J86" s="196"/>
      <c r="K86" s="483"/>
      <c r="L86" s="197"/>
      <c r="M86" s="195"/>
      <c r="N86" s="195"/>
      <c r="O86" s="195"/>
      <c r="P86" s="195"/>
      <c r="Q86" s="196"/>
      <c r="R86" s="194"/>
      <c r="S86" s="194"/>
      <c r="T86" s="194"/>
      <c r="U86" s="197"/>
      <c r="W86" s="148">
        <f t="shared" si="9"/>
        <v>0</v>
      </c>
      <c r="X86" s="144">
        <f t="shared" si="10"/>
        <v>0</v>
      </c>
      <c r="Y86" s="144">
        <f t="shared" si="11"/>
        <v>0</v>
      </c>
      <c r="Z86" s="149">
        <f t="shared" si="12"/>
        <v>0</v>
      </c>
      <c r="AB86" s="148">
        <f t="shared" si="13"/>
        <v>0</v>
      </c>
      <c r="AC86" s="144">
        <f t="shared" si="14"/>
        <v>0</v>
      </c>
      <c r="AD86" s="144">
        <f t="shared" si="15"/>
        <v>0</v>
      </c>
      <c r="AE86" s="149">
        <f t="shared" si="16"/>
        <v>0</v>
      </c>
    </row>
    <row r="87" spans="1:31" ht="15" customHeight="1" x14ac:dyDescent="0.25">
      <c r="A87" s="136" t="str">
        <f>IF(ISBLANK('B1'!A87),"",'B1'!A87)</f>
        <v/>
      </c>
      <c r="B87" s="139" t="str">
        <f>IF(ISBLANK('B1'!B87),"",'B1'!B87)</f>
        <v/>
      </c>
      <c r="C87" s="237" t="str">
        <f>IF(ISBLANK('B1'!O87),"",'B1'!O87)</f>
        <v/>
      </c>
      <c r="D87" s="193"/>
      <c r="E87" s="194"/>
      <c r="F87" s="194"/>
      <c r="G87" s="194"/>
      <c r="H87" s="194"/>
      <c r="I87" s="194"/>
      <c r="J87" s="196"/>
      <c r="K87" s="483"/>
      <c r="L87" s="197"/>
      <c r="M87" s="195"/>
      <c r="N87" s="195"/>
      <c r="O87" s="195"/>
      <c r="P87" s="195"/>
      <c r="Q87" s="196"/>
      <c r="R87" s="194"/>
      <c r="S87" s="194"/>
      <c r="T87" s="194"/>
      <c r="U87" s="197"/>
      <c r="W87" s="148">
        <f t="shared" si="9"/>
        <v>0</v>
      </c>
      <c r="X87" s="144">
        <f t="shared" si="10"/>
        <v>0</v>
      </c>
      <c r="Y87" s="144">
        <f t="shared" si="11"/>
        <v>0</v>
      </c>
      <c r="Z87" s="149">
        <f t="shared" si="12"/>
        <v>0</v>
      </c>
      <c r="AB87" s="148">
        <f t="shared" si="13"/>
        <v>0</v>
      </c>
      <c r="AC87" s="144">
        <f t="shared" si="14"/>
        <v>0</v>
      </c>
      <c r="AD87" s="144">
        <f t="shared" si="15"/>
        <v>0</v>
      </c>
      <c r="AE87" s="149">
        <f t="shared" si="16"/>
        <v>0</v>
      </c>
    </row>
    <row r="88" spans="1:31" ht="15" customHeight="1" x14ac:dyDescent="0.25">
      <c r="A88" s="136" t="str">
        <f>IF(ISBLANK('B1'!A88),"",'B1'!A88)</f>
        <v/>
      </c>
      <c r="B88" s="139" t="str">
        <f>IF(ISBLANK('B1'!B88),"",'B1'!B88)</f>
        <v/>
      </c>
      <c r="C88" s="237" t="str">
        <f>IF(ISBLANK('B1'!O88),"",'B1'!O88)</f>
        <v/>
      </c>
      <c r="D88" s="193"/>
      <c r="E88" s="194"/>
      <c r="F88" s="194"/>
      <c r="G88" s="194"/>
      <c r="H88" s="194"/>
      <c r="I88" s="194"/>
      <c r="J88" s="196"/>
      <c r="K88" s="483"/>
      <c r="L88" s="197"/>
      <c r="M88" s="195"/>
      <c r="N88" s="195"/>
      <c r="O88" s="195"/>
      <c r="P88" s="195"/>
      <c r="Q88" s="196"/>
      <c r="R88" s="194"/>
      <c r="S88" s="194"/>
      <c r="T88" s="194"/>
      <c r="U88" s="197"/>
      <c r="W88" s="148">
        <f t="shared" si="9"/>
        <v>0</v>
      </c>
      <c r="X88" s="144">
        <f t="shared" si="10"/>
        <v>0</v>
      </c>
      <c r="Y88" s="144">
        <f t="shared" si="11"/>
        <v>0</v>
      </c>
      <c r="Z88" s="149">
        <f t="shared" si="12"/>
        <v>0</v>
      </c>
      <c r="AB88" s="148">
        <f t="shared" si="13"/>
        <v>0</v>
      </c>
      <c r="AC88" s="144">
        <f t="shared" si="14"/>
        <v>0</v>
      </c>
      <c r="AD88" s="144">
        <f t="shared" si="15"/>
        <v>0</v>
      </c>
      <c r="AE88" s="149">
        <f t="shared" si="16"/>
        <v>0</v>
      </c>
    </row>
    <row r="89" spans="1:31" ht="15" customHeight="1" x14ac:dyDescent="0.25">
      <c r="A89" s="136" t="str">
        <f>IF(ISBLANK('B1'!A89),"",'B1'!A89)</f>
        <v/>
      </c>
      <c r="B89" s="139" t="str">
        <f>IF(ISBLANK('B1'!B89),"",'B1'!B89)</f>
        <v/>
      </c>
      <c r="C89" s="237" t="str">
        <f>IF(ISBLANK('B1'!O89),"",'B1'!O89)</f>
        <v/>
      </c>
      <c r="D89" s="193"/>
      <c r="E89" s="194"/>
      <c r="F89" s="194"/>
      <c r="G89" s="194"/>
      <c r="H89" s="194"/>
      <c r="I89" s="194"/>
      <c r="J89" s="196"/>
      <c r="K89" s="483"/>
      <c r="L89" s="197"/>
      <c r="M89" s="195"/>
      <c r="N89" s="195"/>
      <c r="O89" s="195"/>
      <c r="P89" s="195"/>
      <c r="Q89" s="196"/>
      <c r="R89" s="194"/>
      <c r="S89" s="194"/>
      <c r="T89" s="194"/>
      <c r="U89" s="197"/>
      <c r="W89" s="148">
        <f t="shared" si="9"/>
        <v>0</v>
      </c>
      <c r="X89" s="144">
        <f t="shared" si="10"/>
        <v>0</v>
      </c>
      <c r="Y89" s="144">
        <f t="shared" si="11"/>
        <v>0</v>
      </c>
      <c r="Z89" s="149">
        <f t="shared" si="12"/>
        <v>0</v>
      </c>
      <c r="AB89" s="148">
        <f t="shared" si="13"/>
        <v>0</v>
      </c>
      <c r="AC89" s="144">
        <f t="shared" si="14"/>
        <v>0</v>
      </c>
      <c r="AD89" s="144">
        <f t="shared" si="15"/>
        <v>0</v>
      </c>
      <c r="AE89" s="149">
        <f t="shared" si="16"/>
        <v>0</v>
      </c>
    </row>
    <row r="90" spans="1:31" ht="15" customHeight="1" x14ac:dyDescent="0.25">
      <c r="A90" s="136" t="str">
        <f>IF(ISBLANK('B1'!A90),"",'B1'!A90)</f>
        <v/>
      </c>
      <c r="B90" s="139" t="str">
        <f>IF(ISBLANK('B1'!B90),"",'B1'!B90)</f>
        <v/>
      </c>
      <c r="C90" s="237" t="str">
        <f>IF(ISBLANK('B1'!O90),"",'B1'!O90)</f>
        <v/>
      </c>
      <c r="D90" s="193"/>
      <c r="E90" s="194"/>
      <c r="F90" s="194"/>
      <c r="G90" s="194"/>
      <c r="H90" s="194"/>
      <c r="I90" s="194"/>
      <c r="J90" s="196"/>
      <c r="K90" s="483"/>
      <c r="L90" s="197"/>
      <c r="M90" s="195"/>
      <c r="N90" s="195"/>
      <c r="O90" s="195"/>
      <c r="P90" s="195"/>
      <c r="Q90" s="196"/>
      <c r="R90" s="194"/>
      <c r="S90" s="194"/>
      <c r="T90" s="194"/>
      <c r="U90" s="197"/>
      <c r="W90" s="148">
        <f t="shared" si="9"/>
        <v>0</v>
      </c>
      <c r="X90" s="144">
        <f t="shared" si="10"/>
        <v>0</v>
      </c>
      <c r="Y90" s="144">
        <f t="shared" si="11"/>
        <v>0</v>
      </c>
      <c r="Z90" s="149">
        <f t="shared" si="12"/>
        <v>0</v>
      </c>
      <c r="AB90" s="148">
        <f t="shared" si="13"/>
        <v>0</v>
      </c>
      <c r="AC90" s="144">
        <f t="shared" si="14"/>
        <v>0</v>
      </c>
      <c r="AD90" s="144">
        <f t="shared" si="15"/>
        <v>0</v>
      </c>
      <c r="AE90" s="149">
        <f t="shared" si="16"/>
        <v>0</v>
      </c>
    </row>
    <row r="91" spans="1:31" ht="15" customHeight="1" x14ac:dyDescent="0.25">
      <c r="A91" s="136" t="str">
        <f>IF(ISBLANK('B1'!A91),"",'B1'!A91)</f>
        <v/>
      </c>
      <c r="B91" s="139" t="str">
        <f>IF(ISBLANK('B1'!B91),"",'B1'!B91)</f>
        <v/>
      </c>
      <c r="C91" s="237" t="str">
        <f>IF(ISBLANK('B1'!O91),"",'B1'!O91)</f>
        <v/>
      </c>
      <c r="D91" s="193"/>
      <c r="E91" s="194"/>
      <c r="F91" s="194"/>
      <c r="G91" s="194"/>
      <c r="H91" s="194"/>
      <c r="I91" s="194"/>
      <c r="J91" s="196"/>
      <c r="K91" s="483"/>
      <c r="L91" s="197"/>
      <c r="M91" s="195"/>
      <c r="N91" s="195"/>
      <c r="O91" s="195"/>
      <c r="P91" s="195"/>
      <c r="Q91" s="196"/>
      <c r="R91" s="194"/>
      <c r="S91" s="194"/>
      <c r="T91" s="194"/>
      <c r="U91" s="197"/>
      <c r="W91" s="148">
        <f t="shared" si="9"/>
        <v>0</v>
      </c>
      <c r="X91" s="144">
        <f t="shared" si="10"/>
        <v>0</v>
      </c>
      <c r="Y91" s="144">
        <f t="shared" si="11"/>
        <v>0</v>
      </c>
      <c r="Z91" s="149">
        <f t="shared" si="12"/>
        <v>0</v>
      </c>
      <c r="AB91" s="148">
        <f t="shared" si="13"/>
        <v>0</v>
      </c>
      <c r="AC91" s="144">
        <f t="shared" si="14"/>
        <v>0</v>
      </c>
      <c r="AD91" s="144">
        <f t="shared" si="15"/>
        <v>0</v>
      </c>
      <c r="AE91" s="149">
        <f t="shared" si="16"/>
        <v>0</v>
      </c>
    </row>
    <row r="92" spans="1:31" ht="15" customHeight="1" x14ac:dyDescent="0.25">
      <c r="A92" s="136" t="str">
        <f>IF(ISBLANK('B1'!A92),"",'B1'!A92)</f>
        <v/>
      </c>
      <c r="B92" s="139" t="str">
        <f>IF(ISBLANK('B1'!B92),"",'B1'!B92)</f>
        <v/>
      </c>
      <c r="C92" s="237" t="str">
        <f>IF(ISBLANK('B1'!O92),"",'B1'!O92)</f>
        <v/>
      </c>
      <c r="D92" s="193"/>
      <c r="E92" s="194"/>
      <c r="F92" s="194"/>
      <c r="G92" s="194"/>
      <c r="H92" s="194"/>
      <c r="I92" s="194"/>
      <c r="J92" s="196"/>
      <c r="K92" s="483"/>
      <c r="L92" s="197"/>
      <c r="M92" s="195"/>
      <c r="N92" s="195"/>
      <c r="O92" s="195"/>
      <c r="P92" s="195"/>
      <c r="Q92" s="196"/>
      <c r="R92" s="194"/>
      <c r="S92" s="194"/>
      <c r="T92" s="194"/>
      <c r="U92" s="197"/>
      <c r="W92" s="148">
        <f t="shared" si="9"/>
        <v>0</v>
      </c>
      <c r="X92" s="144">
        <f t="shared" si="10"/>
        <v>0</v>
      </c>
      <c r="Y92" s="144">
        <f t="shared" si="11"/>
        <v>0</v>
      </c>
      <c r="Z92" s="149">
        <f t="shared" si="12"/>
        <v>0</v>
      </c>
      <c r="AB92" s="148">
        <f t="shared" si="13"/>
        <v>0</v>
      </c>
      <c r="AC92" s="144">
        <f t="shared" si="14"/>
        <v>0</v>
      </c>
      <c r="AD92" s="144">
        <f t="shared" si="15"/>
        <v>0</v>
      </c>
      <c r="AE92" s="149">
        <f t="shared" si="16"/>
        <v>0</v>
      </c>
    </row>
    <row r="93" spans="1:31" ht="15" customHeight="1" x14ac:dyDescent="0.25">
      <c r="A93" s="136" t="str">
        <f>IF(ISBLANK('B1'!A93),"",'B1'!A93)</f>
        <v/>
      </c>
      <c r="B93" s="139" t="str">
        <f>IF(ISBLANK('B1'!B93),"",'B1'!B93)</f>
        <v/>
      </c>
      <c r="C93" s="237" t="str">
        <f>IF(ISBLANK('B1'!O93),"",'B1'!O93)</f>
        <v/>
      </c>
      <c r="D93" s="193"/>
      <c r="E93" s="194"/>
      <c r="F93" s="194"/>
      <c r="G93" s="194"/>
      <c r="H93" s="194"/>
      <c r="I93" s="194"/>
      <c r="J93" s="196"/>
      <c r="K93" s="483"/>
      <c r="L93" s="197"/>
      <c r="M93" s="195"/>
      <c r="N93" s="195"/>
      <c r="O93" s="195"/>
      <c r="P93" s="195"/>
      <c r="Q93" s="196"/>
      <c r="R93" s="194"/>
      <c r="S93" s="194"/>
      <c r="T93" s="194"/>
      <c r="U93" s="197"/>
      <c r="W93" s="148">
        <f t="shared" si="9"/>
        <v>0</v>
      </c>
      <c r="X93" s="144">
        <f t="shared" si="10"/>
        <v>0</v>
      </c>
      <c r="Y93" s="144">
        <f t="shared" si="11"/>
        <v>0</v>
      </c>
      <c r="Z93" s="149">
        <f t="shared" si="12"/>
        <v>0</v>
      </c>
      <c r="AB93" s="148">
        <f t="shared" si="13"/>
        <v>0</v>
      </c>
      <c r="AC93" s="144">
        <f t="shared" si="14"/>
        <v>0</v>
      </c>
      <c r="AD93" s="144">
        <f t="shared" si="15"/>
        <v>0</v>
      </c>
      <c r="AE93" s="149">
        <f t="shared" si="16"/>
        <v>0</v>
      </c>
    </row>
    <row r="94" spans="1:31" ht="15" customHeight="1" x14ac:dyDescent="0.25">
      <c r="A94" s="136" t="str">
        <f>IF(ISBLANK('B1'!A94),"",'B1'!A94)</f>
        <v/>
      </c>
      <c r="B94" s="139" t="str">
        <f>IF(ISBLANK('B1'!B94),"",'B1'!B94)</f>
        <v/>
      </c>
      <c r="C94" s="237" t="str">
        <f>IF(ISBLANK('B1'!O94),"",'B1'!O94)</f>
        <v/>
      </c>
      <c r="D94" s="193"/>
      <c r="E94" s="194"/>
      <c r="F94" s="194"/>
      <c r="G94" s="194"/>
      <c r="H94" s="194"/>
      <c r="I94" s="194"/>
      <c r="J94" s="196"/>
      <c r="K94" s="483"/>
      <c r="L94" s="197"/>
      <c r="M94" s="195"/>
      <c r="N94" s="195"/>
      <c r="O94" s="195"/>
      <c r="P94" s="195"/>
      <c r="Q94" s="196"/>
      <c r="R94" s="194"/>
      <c r="S94" s="194"/>
      <c r="T94" s="194"/>
      <c r="U94" s="197"/>
      <c r="W94" s="148">
        <f t="shared" si="9"/>
        <v>0</v>
      </c>
      <c r="X94" s="144">
        <f t="shared" si="10"/>
        <v>0</v>
      </c>
      <c r="Y94" s="144">
        <f t="shared" si="11"/>
        <v>0</v>
      </c>
      <c r="Z94" s="149">
        <f t="shared" si="12"/>
        <v>0</v>
      </c>
      <c r="AB94" s="148">
        <f t="shared" si="13"/>
        <v>0</v>
      </c>
      <c r="AC94" s="144">
        <f t="shared" si="14"/>
        <v>0</v>
      </c>
      <c r="AD94" s="144">
        <f t="shared" si="15"/>
        <v>0</v>
      </c>
      <c r="AE94" s="149">
        <f t="shared" si="16"/>
        <v>0</v>
      </c>
    </row>
    <row r="95" spans="1:31" ht="15" customHeight="1" x14ac:dyDescent="0.25">
      <c r="A95" s="136" t="str">
        <f>IF(ISBLANK('B1'!A95),"",'B1'!A95)</f>
        <v/>
      </c>
      <c r="B95" s="139" t="str">
        <f>IF(ISBLANK('B1'!B95),"",'B1'!B95)</f>
        <v/>
      </c>
      <c r="C95" s="237" t="str">
        <f>IF(ISBLANK('B1'!O95),"",'B1'!O95)</f>
        <v/>
      </c>
      <c r="D95" s="193"/>
      <c r="E95" s="194"/>
      <c r="F95" s="194"/>
      <c r="G95" s="194"/>
      <c r="H95" s="194"/>
      <c r="I95" s="194"/>
      <c r="J95" s="196"/>
      <c r="K95" s="483"/>
      <c r="L95" s="197"/>
      <c r="M95" s="195"/>
      <c r="N95" s="195"/>
      <c r="O95" s="195"/>
      <c r="P95" s="195"/>
      <c r="Q95" s="196"/>
      <c r="R95" s="194"/>
      <c r="S95" s="194"/>
      <c r="T95" s="194"/>
      <c r="U95" s="197"/>
      <c r="W95" s="148">
        <f t="shared" si="9"/>
        <v>0</v>
      </c>
      <c r="X95" s="144">
        <f t="shared" si="10"/>
        <v>0</v>
      </c>
      <c r="Y95" s="144">
        <f t="shared" si="11"/>
        <v>0</v>
      </c>
      <c r="Z95" s="149">
        <f t="shared" si="12"/>
        <v>0</v>
      </c>
      <c r="AB95" s="148">
        <f t="shared" si="13"/>
        <v>0</v>
      </c>
      <c r="AC95" s="144">
        <f t="shared" si="14"/>
        <v>0</v>
      </c>
      <c r="AD95" s="144">
        <f t="shared" si="15"/>
        <v>0</v>
      </c>
      <c r="AE95" s="149">
        <f t="shared" si="16"/>
        <v>0</v>
      </c>
    </row>
    <row r="96" spans="1:31" ht="15" customHeight="1" x14ac:dyDescent="0.25">
      <c r="A96" s="136" t="str">
        <f>IF(ISBLANK('B1'!A96),"",'B1'!A96)</f>
        <v/>
      </c>
      <c r="B96" s="139" t="str">
        <f>IF(ISBLANK('B1'!B96),"",'B1'!B96)</f>
        <v/>
      </c>
      <c r="C96" s="237" t="str">
        <f>IF(ISBLANK('B1'!O96),"",'B1'!O96)</f>
        <v/>
      </c>
      <c r="D96" s="193"/>
      <c r="E96" s="194"/>
      <c r="F96" s="194"/>
      <c r="G96" s="194"/>
      <c r="H96" s="194"/>
      <c r="I96" s="194"/>
      <c r="J96" s="196"/>
      <c r="K96" s="483"/>
      <c r="L96" s="197"/>
      <c r="M96" s="195"/>
      <c r="N96" s="195"/>
      <c r="O96" s="195"/>
      <c r="P96" s="195"/>
      <c r="Q96" s="196"/>
      <c r="R96" s="194"/>
      <c r="S96" s="194"/>
      <c r="T96" s="194"/>
      <c r="U96" s="197"/>
      <c r="W96" s="148">
        <f t="shared" si="9"/>
        <v>0</v>
      </c>
      <c r="X96" s="144">
        <f t="shared" si="10"/>
        <v>0</v>
      </c>
      <c r="Y96" s="144">
        <f t="shared" si="11"/>
        <v>0</v>
      </c>
      <c r="Z96" s="149">
        <f t="shared" si="12"/>
        <v>0</v>
      </c>
      <c r="AB96" s="148">
        <f t="shared" si="13"/>
        <v>0</v>
      </c>
      <c r="AC96" s="144">
        <f t="shared" si="14"/>
        <v>0</v>
      </c>
      <c r="AD96" s="144">
        <f t="shared" si="15"/>
        <v>0</v>
      </c>
      <c r="AE96" s="149">
        <f t="shared" si="16"/>
        <v>0</v>
      </c>
    </row>
    <row r="97" spans="1:31" ht="15" customHeight="1" x14ac:dyDescent="0.25">
      <c r="A97" s="136" t="str">
        <f>IF(ISBLANK('B1'!A97),"",'B1'!A97)</f>
        <v/>
      </c>
      <c r="B97" s="139" t="str">
        <f>IF(ISBLANK('B1'!B97),"",'B1'!B97)</f>
        <v/>
      </c>
      <c r="C97" s="237" t="str">
        <f>IF(ISBLANK('B1'!O97),"",'B1'!O97)</f>
        <v/>
      </c>
      <c r="D97" s="193"/>
      <c r="E97" s="194"/>
      <c r="F97" s="194"/>
      <c r="G97" s="194"/>
      <c r="H97" s="194"/>
      <c r="I97" s="194"/>
      <c r="J97" s="196"/>
      <c r="K97" s="483"/>
      <c r="L97" s="197"/>
      <c r="M97" s="195"/>
      <c r="N97" s="195"/>
      <c r="O97" s="195"/>
      <c r="P97" s="195"/>
      <c r="Q97" s="196"/>
      <c r="R97" s="194"/>
      <c r="S97" s="194"/>
      <c r="T97" s="194"/>
      <c r="U97" s="197"/>
      <c r="W97" s="148">
        <f t="shared" si="9"/>
        <v>0</v>
      </c>
      <c r="X97" s="144">
        <f t="shared" si="10"/>
        <v>0</v>
      </c>
      <c r="Y97" s="144">
        <f t="shared" si="11"/>
        <v>0</v>
      </c>
      <c r="Z97" s="149">
        <f t="shared" si="12"/>
        <v>0</v>
      </c>
      <c r="AB97" s="148">
        <f t="shared" si="13"/>
        <v>0</v>
      </c>
      <c r="AC97" s="144">
        <f t="shared" si="14"/>
        <v>0</v>
      </c>
      <c r="AD97" s="144">
        <f t="shared" si="15"/>
        <v>0</v>
      </c>
      <c r="AE97" s="149">
        <f t="shared" si="16"/>
        <v>0</v>
      </c>
    </row>
    <row r="98" spans="1:31" ht="15" customHeight="1" x14ac:dyDescent="0.25">
      <c r="A98" s="136" t="str">
        <f>IF(ISBLANK('B1'!A98),"",'B1'!A98)</f>
        <v/>
      </c>
      <c r="B98" s="139" t="str">
        <f>IF(ISBLANK('B1'!B98),"",'B1'!B98)</f>
        <v/>
      </c>
      <c r="C98" s="237" t="str">
        <f>IF(ISBLANK('B1'!O98),"",'B1'!O98)</f>
        <v/>
      </c>
      <c r="D98" s="193"/>
      <c r="E98" s="194"/>
      <c r="F98" s="194"/>
      <c r="G98" s="194"/>
      <c r="H98" s="194"/>
      <c r="I98" s="194"/>
      <c r="J98" s="196"/>
      <c r="K98" s="483"/>
      <c r="L98" s="197"/>
      <c r="M98" s="195"/>
      <c r="N98" s="195"/>
      <c r="O98" s="195"/>
      <c r="P98" s="195"/>
      <c r="Q98" s="196"/>
      <c r="R98" s="194"/>
      <c r="S98" s="194"/>
      <c r="T98" s="194"/>
      <c r="U98" s="197"/>
      <c r="W98" s="148">
        <f t="shared" si="9"/>
        <v>0</v>
      </c>
      <c r="X98" s="144">
        <f t="shared" si="10"/>
        <v>0</v>
      </c>
      <c r="Y98" s="144">
        <f t="shared" si="11"/>
        <v>0</v>
      </c>
      <c r="Z98" s="149">
        <f t="shared" si="12"/>
        <v>0</v>
      </c>
      <c r="AB98" s="148">
        <f t="shared" si="13"/>
        <v>0</v>
      </c>
      <c r="AC98" s="144">
        <f t="shared" si="14"/>
        <v>0</v>
      </c>
      <c r="AD98" s="144">
        <f t="shared" si="15"/>
        <v>0</v>
      </c>
      <c r="AE98" s="149">
        <f t="shared" si="16"/>
        <v>0</v>
      </c>
    </row>
    <row r="99" spans="1:31" ht="15" customHeight="1" x14ac:dyDescent="0.25">
      <c r="A99" s="136" t="str">
        <f>IF(ISBLANK('B1'!A99),"",'B1'!A99)</f>
        <v/>
      </c>
      <c r="B99" s="139" t="str">
        <f>IF(ISBLANK('B1'!B99),"",'B1'!B99)</f>
        <v/>
      </c>
      <c r="C99" s="237" t="str">
        <f>IF(ISBLANK('B1'!O99),"",'B1'!O99)</f>
        <v/>
      </c>
      <c r="D99" s="193"/>
      <c r="E99" s="194"/>
      <c r="F99" s="194"/>
      <c r="G99" s="194"/>
      <c r="H99" s="194"/>
      <c r="I99" s="194"/>
      <c r="J99" s="196"/>
      <c r="K99" s="483"/>
      <c r="L99" s="197"/>
      <c r="M99" s="195"/>
      <c r="N99" s="195"/>
      <c r="O99" s="195"/>
      <c r="P99" s="195"/>
      <c r="Q99" s="196"/>
      <c r="R99" s="194"/>
      <c r="S99" s="194"/>
      <c r="T99" s="194"/>
      <c r="U99" s="197"/>
      <c r="W99" s="148">
        <f t="shared" si="9"/>
        <v>0</v>
      </c>
      <c r="X99" s="144">
        <f t="shared" si="10"/>
        <v>0</v>
      </c>
      <c r="Y99" s="144">
        <f t="shared" si="11"/>
        <v>0</v>
      </c>
      <c r="Z99" s="149">
        <f t="shared" si="12"/>
        <v>0</v>
      </c>
      <c r="AB99" s="148">
        <f t="shared" si="13"/>
        <v>0</v>
      </c>
      <c r="AC99" s="144">
        <f t="shared" si="14"/>
        <v>0</v>
      </c>
      <c r="AD99" s="144">
        <f t="shared" si="15"/>
        <v>0</v>
      </c>
      <c r="AE99" s="149">
        <f t="shared" si="16"/>
        <v>0</v>
      </c>
    </row>
    <row r="100" spans="1:31" ht="15" customHeight="1" x14ac:dyDescent="0.25">
      <c r="A100" s="136" t="str">
        <f>IF(ISBLANK('B1'!A100),"",'B1'!A100)</f>
        <v/>
      </c>
      <c r="B100" s="139" t="str">
        <f>IF(ISBLANK('B1'!B100),"",'B1'!B100)</f>
        <v/>
      </c>
      <c r="C100" s="237" t="str">
        <f>IF(ISBLANK('B1'!O100),"",'B1'!O100)</f>
        <v/>
      </c>
      <c r="D100" s="193"/>
      <c r="E100" s="194"/>
      <c r="F100" s="194"/>
      <c r="G100" s="194"/>
      <c r="H100" s="194"/>
      <c r="I100" s="194"/>
      <c r="J100" s="196"/>
      <c r="K100" s="483"/>
      <c r="L100" s="197"/>
      <c r="M100" s="195"/>
      <c r="N100" s="195"/>
      <c r="O100" s="195"/>
      <c r="P100" s="195"/>
      <c r="Q100" s="196"/>
      <c r="R100" s="194"/>
      <c r="S100" s="194"/>
      <c r="T100" s="194"/>
      <c r="U100" s="197"/>
      <c r="W100" s="148">
        <f t="shared" si="9"/>
        <v>0</v>
      </c>
      <c r="X100" s="144">
        <f t="shared" si="10"/>
        <v>0</v>
      </c>
      <c r="Y100" s="144">
        <f t="shared" si="11"/>
        <v>0</v>
      </c>
      <c r="Z100" s="149">
        <f t="shared" si="12"/>
        <v>0</v>
      </c>
      <c r="AB100" s="148">
        <f t="shared" si="13"/>
        <v>0</v>
      </c>
      <c r="AC100" s="144">
        <f t="shared" si="14"/>
        <v>0</v>
      </c>
      <c r="AD100" s="144">
        <f t="shared" si="15"/>
        <v>0</v>
      </c>
      <c r="AE100" s="149">
        <f t="shared" si="16"/>
        <v>0</v>
      </c>
    </row>
    <row r="101" spans="1:31" ht="15" customHeight="1" x14ac:dyDescent="0.25">
      <c r="A101" s="136" t="str">
        <f>IF(ISBLANK('B1'!A101),"",'B1'!A101)</f>
        <v/>
      </c>
      <c r="B101" s="139" t="str">
        <f>IF(ISBLANK('B1'!B101),"",'B1'!B101)</f>
        <v/>
      </c>
      <c r="C101" s="237" t="str">
        <f>IF(ISBLANK('B1'!O101),"",'B1'!O101)</f>
        <v/>
      </c>
      <c r="D101" s="193"/>
      <c r="E101" s="194"/>
      <c r="F101" s="194"/>
      <c r="G101" s="194"/>
      <c r="H101" s="194"/>
      <c r="I101" s="194"/>
      <c r="J101" s="196"/>
      <c r="K101" s="483"/>
      <c r="L101" s="197"/>
      <c r="M101" s="195"/>
      <c r="N101" s="195"/>
      <c r="O101" s="195"/>
      <c r="P101" s="195"/>
      <c r="Q101" s="196"/>
      <c r="R101" s="194"/>
      <c r="S101" s="194"/>
      <c r="T101" s="194"/>
      <c r="U101" s="197"/>
      <c r="W101" s="148">
        <f t="shared" si="9"/>
        <v>0</v>
      </c>
      <c r="X101" s="144">
        <f t="shared" si="10"/>
        <v>0</v>
      </c>
      <c r="Y101" s="144">
        <f t="shared" si="11"/>
        <v>0</v>
      </c>
      <c r="Z101" s="149">
        <f t="shared" si="12"/>
        <v>0</v>
      </c>
      <c r="AB101" s="148">
        <f t="shared" si="13"/>
        <v>0</v>
      </c>
      <c r="AC101" s="144">
        <f t="shared" si="14"/>
        <v>0</v>
      </c>
      <c r="AD101" s="144">
        <f t="shared" si="15"/>
        <v>0</v>
      </c>
      <c r="AE101" s="149">
        <f t="shared" si="16"/>
        <v>0</v>
      </c>
    </row>
    <row r="102" spans="1:31" ht="15" customHeight="1" x14ac:dyDescent="0.25">
      <c r="A102" s="136" t="str">
        <f>IF(ISBLANK('B1'!A102),"",'B1'!A102)</f>
        <v/>
      </c>
      <c r="B102" s="139" t="str">
        <f>IF(ISBLANK('B1'!B102),"",'B1'!B102)</f>
        <v/>
      </c>
      <c r="C102" s="237" t="str">
        <f>IF(ISBLANK('B1'!O102),"",'B1'!O102)</f>
        <v/>
      </c>
      <c r="D102" s="193"/>
      <c r="E102" s="194"/>
      <c r="F102" s="194"/>
      <c r="G102" s="194"/>
      <c r="H102" s="194"/>
      <c r="I102" s="194"/>
      <c r="J102" s="196"/>
      <c r="K102" s="483"/>
      <c r="L102" s="197"/>
      <c r="M102" s="195"/>
      <c r="N102" s="195"/>
      <c r="O102" s="195"/>
      <c r="P102" s="195"/>
      <c r="Q102" s="196"/>
      <c r="R102" s="194"/>
      <c r="S102" s="194"/>
      <c r="T102" s="194"/>
      <c r="U102" s="197"/>
      <c r="W102" s="148">
        <f t="shared" si="9"/>
        <v>0</v>
      </c>
      <c r="X102" s="144">
        <f t="shared" si="10"/>
        <v>0</v>
      </c>
      <c r="Y102" s="144">
        <f t="shared" si="11"/>
        <v>0</v>
      </c>
      <c r="Z102" s="149">
        <f t="shared" si="12"/>
        <v>0</v>
      </c>
      <c r="AB102" s="148">
        <f t="shared" si="13"/>
        <v>0</v>
      </c>
      <c r="AC102" s="144">
        <f t="shared" si="14"/>
        <v>0</v>
      </c>
      <c r="AD102" s="144">
        <f t="shared" si="15"/>
        <v>0</v>
      </c>
      <c r="AE102" s="149">
        <f t="shared" si="16"/>
        <v>0</v>
      </c>
    </row>
    <row r="103" spans="1:31" ht="15" customHeight="1" x14ac:dyDescent="0.25">
      <c r="A103" s="136" t="str">
        <f>IF(ISBLANK('B1'!A103),"",'B1'!A103)</f>
        <v/>
      </c>
      <c r="B103" s="139" t="str">
        <f>IF(ISBLANK('B1'!B103),"",'B1'!B103)</f>
        <v/>
      </c>
      <c r="C103" s="237" t="str">
        <f>IF(ISBLANK('B1'!O103),"",'B1'!O103)</f>
        <v/>
      </c>
      <c r="D103" s="193"/>
      <c r="E103" s="194"/>
      <c r="F103" s="194"/>
      <c r="G103" s="194"/>
      <c r="H103" s="194"/>
      <c r="I103" s="194"/>
      <c r="J103" s="196"/>
      <c r="K103" s="483"/>
      <c r="L103" s="197"/>
      <c r="M103" s="195"/>
      <c r="N103" s="195"/>
      <c r="O103" s="195"/>
      <c r="P103" s="195"/>
      <c r="Q103" s="196"/>
      <c r="R103" s="194"/>
      <c r="S103" s="194"/>
      <c r="T103" s="194"/>
      <c r="U103" s="197"/>
      <c r="W103" s="148">
        <f t="shared" si="9"/>
        <v>0</v>
      </c>
      <c r="X103" s="144">
        <f t="shared" si="10"/>
        <v>0</v>
      </c>
      <c r="Y103" s="144">
        <f t="shared" si="11"/>
        <v>0</v>
      </c>
      <c r="Z103" s="149">
        <f t="shared" si="12"/>
        <v>0</v>
      </c>
      <c r="AB103" s="148">
        <f t="shared" si="13"/>
        <v>0</v>
      </c>
      <c r="AC103" s="144">
        <f t="shared" si="14"/>
        <v>0</v>
      </c>
      <c r="AD103" s="144">
        <f t="shared" si="15"/>
        <v>0</v>
      </c>
      <c r="AE103" s="149">
        <f t="shared" si="16"/>
        <v>0</v>
      </c>
    </row>
    <row r="104" spans="1:31" ht="15" customHeight="1" x14ac:dyDescent="0.25">
      <c r="A104" s="136" t="str">
        <f>IF(ISBLANK('B1'!A104),"",'B1'!A104)</f>
        <v/>
      </c>
      <c r="B104" s="139" t="str">
        <f>IF(ISBLANK('B1'!B104),"",'B1'!B104)</f>
        <v/>
      </c>
      <c r="C104" s="237" t="str">
        <f>IF(ISBLANK('B1'!O104),"",'B1'!O104)</f>
        <v/>
      </c>
      <c r="D104" s="193"/>
      <c r="E104" s="194"/>
      <c r="F104" s="194"/>
      <c r="G104" s="194"/>
      <c r="H104" s="194"/>
      <c r="I104" s="194"/>
      <c r="J104" s="196"/>
      <c r="K104" s="483"/>
      <c r="L104" s="197"/>
      <c r="M104" s="195"/>
      <c r="N104" s="195"/>
      <c r="O104" s="195"/>
      <c r="P104" s="195"/>
      <c r="Q104" s="196"/>
      <c r="R104" s="194"/>
      <c r="S104" s="194"/>
      <c r="T104" s="194"/>
      <c r="U104" s="197"/>
      <c r="W104" s="148">
        <f t="shared" si="9"/>
        <v>0</v>
      </c>
      <c r="X104" s="144">
        <f t="shared" si="10"/>
        <v>0</v>
      </c>
      <c r="Y104" s="144">
        <f t="shared" si="11"/>
        <v>0</v>
      </c>
      <c r="Z104" s="149">
        <f t="shared" si="12"/>
        <v>0</v>
      </c>
      <c r="AB104" s="148">
        <f t="shared" si="13"/>
        <v>0</v>
      </c>
      <c r="AC104" s="144">
        <f t="shared" si="14"/>
        <v>0</v>
      </c>
      <c r="AD104" s="144">
        <f t="shared" si="15"/>
        <v>0</v>
      </c>
      <c r="AE104" s="149">
        <f t="shared" si="16"/>
        <v>0</v>
      </c>
    </row>
    <row r="105" spans="1:31" ht="15" customHeight="1" x14ac:dyDescent="0.25">
      <c r="A105" s="136" t="str">
        <f>IF(ISBLANK('B1'!A105),"",'B1'!A105)</f>
        <v/>
      </c>
      <c r="B105" s="139" t="str">
        <f>IF(ISBLANK('B1'!B105),"",'B1'!B105)</f>
        <v/>
      </c>
      <c r="C105" s="237" t="str">
        <f>IF(ISBLANK('B1'!O105),"",'B1'!O105)</f>
        <v/>
      </c>
      <c r="D105" s="193"/>
      <c r="E105" s="194"/>
      <c r="F105" s="194"/>
      <c r="G105" s="194"/>
      <c r="H105" s="194"/>
      <c r="I105" s="194"/>
      <c r="J105" s="196"/>
      <c r="K105" s="483"/>
      <c r="L105" s="197"/>
      <c r="M105" s="195"/>
      <c r="N105" s="195"/>
      <c r="O105" s="195"/>
      <c r="P105" s="195"/>
      <c r="Q105" s="196"/>
      <c r="R105" s="194"/>
      <c r="S105" s="194"/>
      <c r="T105" s="194"/>
      <c r="U105" s="197"/>
      <c r="W105" s="148">
        <f t="shared" si="9"/>
        <v>0</v>
      </c>
      <c r="X105" s="144">
        <f t="shared" si="10"/>
        <v>0</v>
      </c>
      <c r="Y105" s="144">
        <f t="shared" si="11"/>
        <v>0</v>
      </c>
      <c r="Z105" s="149">
        <f t="shared" si="12"/>
        <v>0</v>
      </c>
      <c r="AB105" s="148">
        <f t="shared" si="13"/>
        <v>0</v>
      </c>
      <c r="AC105" s="144">
        <f t="shared" si="14"/>
        <v>0</v>
      </c>
      <c r="AD105" s="144">
        <f t="shared" si="15"/>
        <v>0</v>
      </c>
      <c r="AE105" s="149">
        <f t="shared" si="16"/>
        <v>0</v>
      </c>
    </row>
    <row r="106" spans="1:31" ht="15" customHeight="1" x14ac:dyDescent="0.25">
      <c r="A106" s="136" t="str">
        <f>IF(ISBLANK('B1'!A106),"",'B1'!A106)</f>
        <v/>
      </c>
      <c r="B106" s="139" t="str">
        <f>IF(ISBLANK('B1'!B106),"",'B1'!B106)</f>
        <v/>
      </c>
      <c r="C106" s="237" t="str">
        <f>IF(ISBLANK('B1'!O106),"",'B1'!O106)</f>
        <v/>
      </c>
      <c r="D106" s="193"/>
      <c r="E106" s="194"/>
      <c r="F106" s="194"/>
      <c r="G106" s="194"/>
      <c r="H106" s="194"/>
      <c r="I106" s="194"/>
      <c r="J106" s="196"/>
      <c r="K106" s="483"/>
      <c r="L106" s="197"/>
      <c r="M106" s="195"/>
      <c r="N106" s="195"/>
      <c r="O106" s="195"/>
      <c r="P106" s="195"/>
      <c r="Q106" s="196"/>
      <c r="R106" s="194"/>
      <c r="S106" s="194"/>
      <c r="T106" s="194"/>
      <c r="U106" s="197"/>
      <c r="W106" s="148">
        <f t="shared" si="9"/>
        <v>0</v>
      </c>
      <c r="X106" s="144">
        <f t="shared" si="10"/>
        <v>0</v>
      </c>
      <c r="Y106" s="144">
        <f t="shared" si="11"/>
        <v>0</v>
      </c>
      <c r="Z106" s="149">
        <f t="shared" si="12"/>
        <v>0</v>
      </c>
      <c r="AB106" s="148">
        <f t="shared" si="13"/>
        <v>0</v>
      </c>
      <c r="AC106" s="144">
        <f t="shared" si="14"/>
        <v>0</v>
      </c>
      <c r="AD106" s="144">
        <f t="shared" si="15"/>
        <v>0</v>
      </c>
      <c r="AE106" s="149">
        <f t="shared" si="16"/>
        <v>0</v>
      </c>
    </row>
    <row r="107" spans="1:31" ht="15" customHeight="1" x14ac:dyDescent="0.25">
      <c r="A107" s="136" t="str">
        <f>IF(ISBLANK('B1'!A107),"",'B1'!A107)</f>
        <v/>
      </c>
      <c r="B107" s="139" t="str">
        <f>IF(ISBLANK('B1'!B107),"",'B1'!B107)</f>
        <v/>
      </c>
      <c r="C107" s="237" t="str">
        <f>IF(ISBLANK('B1'!O107),"",'B1'!O107)</f>
        <v/>
      </c>
      <c r="D107" s="193"/>
      <c r="E107" s="194"/>
      <c r="F107" s="194"/>
      <c r="G107" s="194"/>
      <c r="H107" s="194"/>
      <c r="I107" s="194"/>
      <c r="J107" s="196"/>
      <c r="K107" s="483"/>
      <c r="L107" s="197"/>
      <c r="M107" s="195"/>
      <c r="N107" s="195"/>
      <c r="O107" s="195"/>
      <c r="P107" s="195"/>
      <c r="Q107" s="196"/>
      <c r="R107" s="194"/>
      <c r="S107" s="194"/>
      <c r="T107" s="194"/>
      <c r="U107" s="197"/>
      <c r="W107" s="148">
        <f t="shared" si="9"/>
        <v>0</v>
      </c>
      <c r="X107" s="144">
        <f t="shared" si="10"/>
        <v>0</v>
      </c>
      <c r="Y107" s="144">
        <f t="shared" si="11"/>
        <v>0</v>
      </c>
      <c r="Z107" s="149">
        <f t="shared" si="12"/>
        <v>0</v>
      </c>
      <c r="AB107" s="148">
        <f t="shared" si="13"/>
        <v>0</v>
      </c>
      <c r="AC107" s="144">
        <f t="shared" si="14"/>
        <v>0</v>
      </c>
      <c r="AD107" s="144">
        <f t="shared" si="15"/>
        <v>0</v>
      </c>
      <c r="AE107" s="149">
        <f t="shared" si="16"/>
        <v>0</v>
      </c>
    </row>
    <row r="108" spans="1:31" ht="15" customHeight="1" x14ac:dyDescent="0.25">
      <c r="A108" s="136" t="str">
        <f>IF(ISBLANK('B1'!A108),"",'B1'!A108)</f>
        <v/>
      </c>
      <c r="B108" s="139" t="str">
        <f>IF(ISBLANK('B1'!B108),"",'B1'!B108)</f>
        <v/>
      </c>
      <c r="C108" s="237" t="str">
        <f>IF(ISBLANK('B1'!O108),"",'B1'!O108)</f>
        <v/>
      </c>
      <c r="D108" s="193"/>
      <c r="E108" s="194"/>
      <c r="F108" s="194"/>
      <c r="G108" s="194"/>
      <c r="H108" s="194"/>
      <c r="I108" s="194"/>
      <c r="J108" s="196"/>
      <c r="K108" s="483"/>
      <c r="L108" s="197"/>
      <c r="M108" s="195"/>
      <c r="N108" s="195"/>
      <c r="O108" s="195"/>
      <c r="P108" s="195"/>
      <c r="Q108" s="196"/>
      <c r="R108" s="194"/>
      <c r="S108" s="194"/>
      <c r="T108" s="194"/>
      <c r="U108" s="197"/>
      <c r="W108" s="148">
        <f t="shared" si="9"/>
        <v>0</v>
      </c>
      <c r="X108" s="144">
        <f t="shared" si="10"/>
        <v>0</v>
      </c>
      <c r="Y108" s="144">
        <f t="shared" si="11"/>
        <v>0</v>
      </c>
      <c r="Z108" s="149">
        <f t="shared" si="12"/>
        <v>0</v>
      </c>
      <c r="AB108" s="148">
        <f t="shared" si="13"/>
        <v>0</v>
      </c>
      <c r="AC108" s="144">
        <f t="shared" si="14"/>
        <v>0</v>
      </c>
      <c r="AD108" s="144">
        <f t="shared" si="15"/>
        <v>0</v>
      </c>
      <c r="AE108" s="149">
        <f t="shared" si="16"/>
        <v>0</v>
      </c>
    </row>
    <row r="109" spans="1:31" ht="15" customHeight="1" x14ac:dyDescent="0.25">
      <c r="A109" s="136" t="str">
        <f>IF(ISBLANK('B1'!A109),"",'B1'!A109)</f>
        <v/>
      </c>
      <c r="B109" s="139" t="str">
        <f>IF(ISBLANK('B1'!B109),"",'B1'!B109)</f>
        <v/>
      </c>
      <c r="C109" s="237" t="str">
        <f>IF(ISBLANK('B1'!O109),"",'B1'!O109)</f>
        <v/>
      </c>
      <c r="D109" s="193"/>
      <c r="E109" s="194"/>
      <c r="F109" s="194"/>
      <c r="G109" s="194"/>
      <c r="H109" s="194"/>
      <c r="I109" s="194"/>
      <c r="J109" s="196"/>
      <c r="K109" s="483"/>
      <c r="L109" s="197"/>
      <c r="M109" s="195"/>
      <c r="N109" s="195"/>
      <c r="O109" s="195"/>
      <c r="P109" s="195"/>
      <c r="Q109" s="196"/>
      <c r="R109" s="194"/>
      <c r="S109" s="194"/>
      <c r="T109" s="194"/>
      <c r="U109" s="197"/>
      <c r="W109" s="148">
        <f t="shared" si="9"/>
        <v>0</v>
      </c>
      <c r="X109" s="144">
        <f t="shared" si="10"/>
        <v>0</v>
      </c>
      <c r="Y109" s="144">
        <f t="shared" si="11"/>
        <v>0</v>
      </c>
      <c r="Z109" s="149">
        <f t="shared" si="12"/>
        <v>0</v>
      </c>
      <c r="AB109" s="148">
        <f t="shared" si="13"/>
        <v>0</v>
      </c>
      <c r="AC109" s="144">
        <f t="shared" si="14"/>
        <v>0</v>
      </c>
      <c r="AD109" s="144">
        <f t="shared" si="15"/>
        <v>0</v>
      </c>
      <c r="AE109" s="149">
        <f t="shared" si="16"/>
        <v>0</v>
      </c>
    </row>
    <row r="110" spans="1:31" ht="15" customHeight="1" x14ac:dyDescent="0.25">
      <c r="A110" s="136" t="str">
        <f>IF(ISBLANK('B1'!A110),"",'B1'!A110)</f>
        <v/>
      </c>
      <c r="B110" s="139" t="str">
        <f>IF(ISBLANK('B1'!B110),"",'B1'!B110)</f>
        <v/>
      </c>
      <c r="C110" s="237" t="str">
        <f>IF(ISBLANK('B1'!O110),"",'B1'!O110)</f>
        <v/>
      </c>
      <c r="D110" s="193"/>
      <c r="E110" s="194"/>
      <c r="F110" s="194"/>
      <c r="G110" s="194"/>
      <c r="H110" s="194"/>
      <c r="I110" s="194"/>
      <c r="J110" s="196"/>
      <c r="K110" s="483"/>
      <c r="L110" s="197"/>
      <c r="M110" s="195"/>
      <c r="N110" s="195"/>
      <c r="O110" s="195"/>
      <c r="P110" s="195"/>
      <c r="Q110" s="196"/>
      <c r="R110" s="194"/>
      <c r="S110" s="194"/>
      <c r="T110" s="194"/>
      <c r="U110" s="197"/>
      <c r="W110" s="148">
        <f t="shared" si="9"/>
        <v>0</v>
      </c>
      <c r="X110" s="144">
        <f t="shared" si="10"/>
        <v>0</v>
      </c>
      <c r="Y110" s="144">
        <f t="shared" si="11"/>
        <v>0</v>
      </c>
      <c r="Z110" s="149">
        <f t="shared" si="12"/>
        <v>0</v>
      </c>
      <c r="AB110" s="148">
        <f t="shared" si="13"/>
        <v>0</v>
      </c>
      <c r="AC110" s="144">
        <f t="shared" si="14"/>
        <v>0</v>
      </c>
      <c r="AD110" s="144">
        <f t="shared" si="15"/>
        <v>0</v>
      </c>
      <c r="AE110" s="149">
        <f t="shared" si="16"/>
        <v>0</v>
      </c>
    </row>
    <row r="111" spans="1:31" ht="15" customHeight="1" x14ac:dyDescent="0.25">
      <c r="A111" s="136" t="str">
        <f>IF(ISBLANK('B1'!A111),"",'B1'!A111)</f>
        <v/>
      </c>
      <c r="B111" s="139" t="str">
        <f>IF(ISBLANK('B1'!B111),"",'B1'!B111)</f>
        <v/>
      </c>
      <c r="C111" s="237" t="str">
        <f>IF(ISBLANK('B1'!O111),"",'B1'!O111)</f>
        <v/>
      </c>
      <c r="D111" s="193"/>
      <c r="E111" s="194"/>
      <c r="F111" s="194"/>
      <c r="G111" s="194"/>
      <c r="H111" s="194"/>
      <c r="I111" s="194"/>
      <c r="J111" s="196"/>
      <c r="K111" s="483"/>
      <c r="L111" s="197"/>
      <c r="M111" s="195"/>
      <c r="N111" s="195"/>
      <c r="O111" s="195"/>
      <c r="P111" s="195"/>
      <c r="Q111" s="196"/>
      <c r="R111" s="194"/>
      <c r="S111" s="194"/>
      <c r="T111" s="194"/>
      <c r="U111" s="197"/>
      <c r="W111" s="148">
        <f t="shared" si="9"/>
        <v>0</v>
      </c>
      <c r="X111" s="144">
        <f t="shared" si="10"/>
        <v>0</v>
      </c>
      <c r="Y111" s="144">
        <f t="shared" si="11"/>
        <v>0</v>
      </c>
      <c r="Z111" s="149">
        <f t="shared" si="12"/>
        <v>0</v>
      </c>
      <c r="AB111" s="148">
        <f t="shared" si="13"/>
        <v>0</v>
      </c>
      <c r="AC111" s="144">
        <f t="shared" si="14"/>
        <v>0</v>
      </c>
      <c r="AD111" s="144">
        <f t="shared" si="15"/>
        <v>0</v>
      </c>
      <c r="AE111" s="149">
        <f t="shared" si="16"/>
        <v>0</v>
      </c>
    </row>
    <row r="112" spans="1:31" ht="15" customHeight="1" x14ac:dyDescent="0.25">
      <c r="A112" s="136" t="str">
        <f>IF(ISBLANK('B1'!A112),"",'B1'!A112)</f>
        <v/>
      </c>
      <c r="B112" s="139" t="str">
        <f>IF(ISBLANK('B1'!B112),"",'B1'!B112)</f>
        <v/>
      </c>
      <c r="C112" s="237" t="str">
        <f>IF(ISBLANK('B1'!O112),"",'B1'!O112)</f>
        <v/>
      </c>
      <c r="D112" s="193"/>
      <c r="E112" s="194"/>
      <c r="F112" s="194"/>
      <c r="G112" s="194"/>
      <c r="H112" s="194"/>
      <c r="I112" s="194"/>
      <c r="J112" s="196"/>
      <c r="K112" s="483"/>
      <c r="L112" s="197"/>
      <c r="M112" s="195"/>
      <c r="N112" s="195"/>
      <c r="O112" s="195"/>
      <c r="P112" s="195"/>
      <c r="Q112" s="196"/>
      <c r="R112" s="194"/>
      <c r="S112" s="194"/>
      <c r="T112" s="194"/>
      <c r="U112" s="197"/>
      <c r="W112" s="148">
        <f t="shared" si="9"/>
        <v>0</v>
      </c>
      <c r="X112" s="144">
        <f t="shared" si="10"/>
        <v>0</v>
      </c>
      <c r="Y112" s="144">
        <f t="shared" si="11"/>
        <v>0</v>
      </c>
      <c r="Z112" s="149">
        <f t="shared" si="12"/>
        <v>0</v>
      </c>
      <c r="AB112" s="148">
        <f t="shared" si="13"/>
        <v>0</v>
      </c>
      <c r="AC112" s="144">
        <f t="shared" si="14"/>
        <v>0</v>
      </c>
      <c r="AD112" s="144">
        <f t="shared" si="15"/>
        <v>0</v>
      </c>
      <c r="AE112" s="149">
        <f t="shared" si="16"/>
        <v>0</v>
      </c>
    </row>
    <row r="113" spans="1:31" ht="15" customHeight="1" x14ac:dyDescent="0.25">
      <c r="A113" s="136" t="str">
        <f>IF(ISBLANK('B1'!A113),"",'B1'!A113)</f>
        <v/>
      </c>
      <c r="B113" s="139" t="str">
        <f>IF(ISBLANK('B1'!B113),"",'B1'!B113)</f>
        <v/>
      </c>
      <c r="C113" s="237" t="str">
        <f>IF(ISBLANK('B1'!O113),"",'B1'!O113)</f>
        <v/>
      </c>
      <c r="D113" s="193"/>
      <c r="E113" s="194"/>
      <c r="F113" s="194"/>
      <c r="G113" s="194"/>
      <c r="H113" s="194"/>
      <c r="I113" s="194"/>
      <c r="J113" s="196"/>
      <c r="K113" s="483"/>
      <c r="L113" s="197"/>
      <c r="M113" s="195"/>
      <c r="N113" s="195"/>
      <c r="O113" s="195"/>
      <c r="P113" s="195"/>
      <c r="Q113" s="196"/>
      <c r="R113" s="194"/>
      <c r="S113" s="194"/>
      <c r="T113" s="194"/>
      <c r="U113" s="197"/>
      <c r="W113" s="148">
        <f t="shared" si="9"/>
        <v>0</v>
      </c>
      <c r="X113" s="144">
        <f t="shared" si="10"/>
        <v>0</v>
      </c>
      <c r="Y113" s="144">
        <f t="shared" si="11"/>
        <v>0</v>
      </c>
      <c r="Z113" s="149">
        <f t="shared" si="12"/>
        <v>0</v>
      </c>
      <c r="AB113" s="148">
        <f t="shared" si="13"/>
        <v>0</v>
      </c>
      <c r="AC113" s="144">
        <f t="shared" si="14"/>
        <v>0</v>
      </c>
      <c r="AD113" s="144">
        <f t="shared" si="15"/>
        <v>0</v>
      </c>
      <c r="AE113" s="149">
        <f t="shared" si="16"/>
        <v>0</v>
      </c>
    </row>
    <row r="114" spans="1:31" ht="15" customHeight="1" x14ac:dyDescent="0.25">
      <c r="A114" s="136" t="str">
        <f>IF(ISBLANK('B1'!A114),"",'B1'!A114)</f>
        <v/>
      </c>
      <c r="B114" s="139" t="str">
        <f>IF(ISBLANK('B1'!B114),"",'B1'!B114)</f>
        <v/>
      </c>
      <c r="C114" s="237" t="str">
        <f>IF(ISBLANK('B1'!O114),"",'B1'!O114)</f>
        <v/>
      </c>
      <c r="D114" s="193"/>
      <c r="E114" s="194"/>
      <c r="F114" s="194"/>
      <c r="G114" s="194"/>
      <c r="H114" s="194"/>
      <c r="I114" s="194"/>
      <c r="J114" s="196"/>
      <c r="K114" s="483"/>
      <c r="L114" s="197"/>
      <c r="M114" s="195"/>
      <c r="N114" s="195"/>
      <c r="O114" s="195"/>
      <c r="P114" s="195"/>
      <c r="Q114" s="196"/>
      <c r="R114" s="194"/>
      <c r="S114" s="194"/>
      <c r="T114" s="194"/>
      <c r="U114" s="197"/>
      <c r="W114" s="148">
        <f t="shared" si="9"/>
        <v>0</v>
      </c>
      <c r="X114" s="144">
        <f t="shared" si="10"/>
        <v>0</v>
      </c>
      <c r="Y114" s="144">
        <f t="shared" si="11"/>
        <v>0</v>
      </c>
      <c r="Z114" s="149">
        <f t="shared" si="12"/>
        <v>0</v>
      </c>
      <c r="AB114" s="148">
        <f t="shared" si="13"/>
        <v>0</v>
      </c>
      <c r="AC114" s="144">
        <f t="shared" si="14"/>
        <v>0</v>
      </c>
      <c r="AD114" s="144">
        <f t="shared" si="15"/>
        <v>0</v>
      </c>
      <c r="AE114" s="149">
        <f t="shared" si="16"/>
        <v>0</v>
      </c>
    </row>
    <row r="115" spans="1:31" ht="15" customHeight="1" x14ac:dyDescent="0.25">
      <c r="A115" s="136" t="str">
        <f>IF(ISBLANK('B1'!A115),"",'B1'!A115)</f>
        <v/>
      </c>
      <c r="B115" s="139" t="str">
        <f>IF(ISBLANK('B1'!B115),"",'B1'!B115)</f>
        <v/>
      </c>
      <c r="C115" s="237" t="str">
        <f>IF(ISBLANK('B1'!O115),"",'B1'!O115)</f>
        <v/>
      </c>
      <c r="D115" s="193"/>
      <c r="E115" s="194"/>
      <c r="F115" s="194"/>
      <c r="G115" s="194"/>
      <c r="H115" s="194"/>
      <c r="I115" s="194"/>
      <c r="J115" s="196"/>
      <c r="K115" s="483"/>
      <c r="L115" s="197"/>
      <c r="M115" s="195"/>
      <c r="N115" s="195"/>
      <c r="O115" s="195"/>
      <c r="P115" s="195"/>
      <c r="Q115" s="196"/>
      <c r="R115" s="194"/>
      <c r="S115" s="194"/>
      <c r="T115" s="194"/>
      <c r="U115" s="197"/>
      <c r="W115" s="148">
        <f t="shared" si="9"/>
        <v>0</v>
      </c>
      <c r="X115" s="144">
        <f t="shared" si="10"/>
        <v>0</v>
      </c>
      <c r="Y115" s="144">
        <f t="shared" si="11"/>
        <v>0</v>
      </c>
      <c r="Z115" s="149">
        <f t="shared" si="12"/>
        <v>0</v>
      </c>
      <c r="AB115" s="148">
        <f t="shared" si="13"/>
        <v>0</v>
      </c>
      <c r="AC115" s="144">
        <f t="shared" si="14"/>
        <v>0</v>
      </c>
      <c r="AD115" s="144">
        <f t="shared" si="15"/>
        <v>0</v>
      </c>
      <c r="AE115" s="149">
        <f t="shared" si="16"/>
        <v>0</v>
      </c>
    </row>
    <row r="116" spans="1:31" ht="15" customHeight="1" x14ac:dyDescent="0.25">
      <c r="A116" s="136" t="str">
        <f>IF(ISBLANK('B1'!A116),"",'B1'!A116)</f>
        <v/>
      </c>
      <c r="B116" s="139" t="str">
        <f>IF(ISBLANK('B1'!B116),"",'B1'!B116)</f>
        <v/>
      </c>
      <c r="C116" s="237" t="str">
        <f>IF(ISBLANK('B1'!O116),"",'B1'!O116)</f>
        <v/>
      </c>
      <c r="D116" s="193"/>
      <c r="E116" s="194"/>
      <c r="F116" s="194"/>
      <c r="G116" s="194"/>
      <c r="H116" s="194"/>
      <c r="I116" s="194"/>
      <c r="J116" s="196"/>
      <c r="K116" s="483"/>
      <c r="L116" s="197"/>
      <c r="M116" s="195"/>
      <c r="N116" s="195"/>
      <c r="O116" s="195"/>
      <c r="P116" s="195"/>
      <c r="Q116" s="196"/>
      <c r="R116" s="194"/>
      <c r="S116" s="194"/>
      <c r="T116" s="194"/>
      <c r="U116" s="197"/>
      <c r="W116" s="148">
        <f t="shared" si="9"/>
        <v>0</v>
      </c>
      <c r="X116" s="144">
        <f t="shared" si="10"/>
        <v>0</v>
      </c>
      <c r="Y116" s="144">
        <f t="shared" si="11"/>
        <v>0</v>
      </c>
      <c r="Z116" s="149">
        <f t="shared" si="12"/>
        <v>0</v>
      </c>
      <c r="AB116" s="148">
        <f t="shared" si="13"/>
        <v>0</v>
      </c>
      <c r="AC116" s="144">
        <f t="shared" si="14"/>
        <v>0</v>
      </c>
      <c r="AD116" s="144">
        <f t="shared" si="15"/>
        <v>0</v>
      </c>
      <c r="AE116" s="149">
        <f t="shared" si="16"/>
        <v>0</v>
      </c>
    </row>
    <row r="117" spans="1:31" ht="15" customHeight="1" x14ac:dyDescent="0.25">
      <c r="A117" s="136" t="str">
        <f>IF(ISBLANK('B1'!A117),"",'B1'!A117)</f>
        <v/>
      </c>
      <c r="B117" s="139" t="str">
        <f>IF(ISBLANK('B1'!B117),"",'B1'!B117)</f>
        <v/>
      </c>
      <c r="C117" s="237" t="str">
        <f>IF(ISBLANK('B1'!O117),"",'B1'!O117)</f>
        <v/>
      </c>
      <c r="D117" s="193"/>
      <c r="E117" s="194"/>
      <c r="F117" s="194"/>
      <c r="G117" s="194"/>
      <c r="H117" s="194"/>
      <c r="I117" s="194"/>
      <c r="J117" s="196"/>
      <c r="K117" s="483"/>
      <c r="L117" s="197"/>
      <c r="M117" s="195"/>
      <c r="N117" s="195"/>
      <c r="O117" s="195"/>
      <c r="P117" s="195"/>
      <c r="Q117" s="196"/>
      <c r="R117" s="194"/>
      <c r="S117" s="194"/>
      <c r="T117" s="194"/>
      <c r="U117" s="197"/>
      <c r="W117" s="148">
        <f t="shared" si="9"/>
        <v>0</v>
      </c>
      <c r="X117" s="144">
        <f t="shared" si="10"/>
        <v>0</v>
      </c>
      <c r="Y117" s="144">
        <f t="shared" si="11"/>
        <v>0</v>
      </c>
      <c r="Z117" s="149">
        <f t="shared" si="12"/>
        <v>0</v>
      </c>
      <c r="AB117" s="148">
        <f t="shared" si="13"/>
        <v>0</v>
      </c>
      <c r="AC117" s="144">
        <f t="shared" si="14"/>
        <v>0</v>
      </c>
      <c r="AD117" s="144">
        <f t="shared" si="15"/>
        <v>0</v>
      </c>
      <c r="AE117" s="149">
        <f t="shared" si="16"/>
        <v>0</v>
      </c>
    </row>
    <row r="118" spans="1:31" ht="15" customHeight="1" x14ac:dyDescent="0.25">
      <c r="A118" s="136" t="str">
        <f>IF(ISBLANK('B1'!A118),"",'B1'!A118)</f>
        <v/>
      </c>
      <c r="B118" s="139" t="str">
        <f>IF(ISBLANK('B1'!B118),"",'B1'!B118)</f>
        <v/>
      </c>
      <c r="C118" s="237" t="str">
        <f>IF(ISBLANK('B1'!O118),"",'B1'!O118)</f>
        <v/>
      </c>
      <c r="D118" s="193"/>
      <c r="E118" s="194"/>
      <c r="F118" s="194"/>
      <c r="G118" s="194"/>
      <c r="H118" s="194"/>
      <c r="I118" s="194"/>
      <c r="J118" s="196"/>
      <c r="K118" s="483"/>
      <c r="L118" s="197"/>
      <c r="M118" s="195"/>
      <c r="N118" s="195"/>
      <c r="O118" s="195"/>
      <c r="P118" s="195"/>
      <c r="Q118" s="196"/>
      <c r="R118" s="194"/>
      <c r="S118" s="194"/>
      <c r="T118" s="194"/>
      <c r="U118" s="197"/>
      <c r="W118" s="148">
        <f t="shared" si="9"/>
        <v>0</v>
      </c>
      <c r="X118" s="144">
        <f t="shared" si="10"/>
        <v>0</v>
      </c>
      <c r="Y118" s="144">
        <f t="shared" si="11"/>
        <v>0</v>
      </c>
      <c r="Z118" s="149">
        <f t="shared" si="12"/>
        <v>0</v>
      </c>
      <c r="AB118" s="148">
        <f t="shared" si="13"/>
        <v>0</v>
      </c>
      <c r="AC118" s="144">
        <f t="shared" si="14"/>
        <v>0</v>
      </c>
      <c r="AD118" s="144">
        <f t="shared" si="15"/>
        <v>0</v>
      </c>
      <c r="AE118" s="149">
        <f t="shared" si="16"/>
        <v>0</v>
      </c>
    </row>
    <row r="119" spans="1:31" ht="15" customHeight="1" x14ac:dyDescent="0.25">
      <c r="A119" s="136" t="str">
        <f>IF(ISBLANK('B1'!A119),"",'B1'!A119)</f>
        <v/>
      </c>
      <c r="B119" s="139" t="str">
        <f>IF(ISBLANK('B1'!B119),"",'B1'!B119)</f>
        <v/>
      </c>
      <c r="C119" s="237" t="str">
        <f>IF(ISBLANK('B1'!O119),"",'B1'!O119)</f>
        <v/>
      </c>
      <c r="D119" s="193"/>
      <c r="E119" s="194"/>
      <c r="F119" s="194"/>
      <c r="G119" s="194"/>
      <c r="H119" s="194"/>
      <c r="I119" s="194"/>
      <c r="J119" s="196"/>
      <c r="K119" s="483"/>
      <c r="L119" s="197"/>
      <c r="M119" s="195"/>
      <c r="N119" s="195"/>
      <c r="O119" s="195"/>
      <c r="P119" s="195"/>
      <c r="Q119" s="196"/>
      <c r="R119" s="194"/>
      <c r="S119" s="194"/>
      <c r="T119" s="194"/>
      <c r="U119" s="197"/>
      <c r="W119" s="148">
        <f t="shared" si="9"/>
        <v>0</v>
      </c>
      <c r="X119" s="144">
        <f t="shared" si="10"/>
        <v>0</v>
      </c>
      <c r="Y119" s="144">
        <f t="shared" si="11"/>
        <v>0</v>
      </c>
      <c r="Z119" s="149">
        <f t="shared" si="12"/>
        <v>0</v>
      </c>
      <c r="AB119" s="148">
        <f t="shared" si="13"/>
        <v>0</v>
      </c>
      <c r="AC119" s="144">
        <f t="shared" si="14"/>
        <v>0</v>
      </c>
      <c r="AD119" s="144">
        <f t="shared" si="15"/>
        <v>0</v>
      </c>
      <c r="AE119" s="149">
        <f t="shared" si="16"/>
        <v>0</v>
      </c>
    </row>
    <row r="120" spans="1:31" ht="15" customHeight="1" x14ac:dyDescent="0.25">
      <c r="A120" s="136" t="str">
        <f>IF(ISBLANK('B1'!A120),"",'B1'!A120)</f>
        <v/>
      </c>
      <c r="B120" s="139" t="str">
        <f>IF(ISBLANK('B1'!B120),"",'B1'!B120)</f>
        <v/>
      </c>
      <c r="C120" s="237" t="str">
        <f>IF(ISBLANK('B1'!O120),"",'B1'!O120)</f>
        <v/>
      </c>
      <c r="D120" s="193"/>
      <c r="E120" s="194"/>
      <c r="F120" s="194"/>
      <c r="G120" s="194"/>
      <c r="H120" s="194"/>
      <c r="I120" s="194"/>
      <c r="J120" s="196"/>
      <c r="K120" s="483"/>
      <c r="L120" s="197"/>
      <c r="M120" s="195"/>
      <c r="N120" s="195"/>
      <c r="O120" s="195"/>
      <c r="P120" s="195"/>
      <c r="Q120" s="196"/>
      <c r="R120" s="194"/>
      <c r="S120" s="194"/>
      <c r="T120" s="194"/>
      <c r="U120" s="197"/>
      <c r="W120" s="148">
        <f t="shared" si="9"/>
        <v>0</v>
      </c>
      <c r="X120" s="144">
        <f t="shared" si="10"/>
        <v>0</v>
      </c>
      <c r="Y120" s="144">
        <f t="shared" si="11"/>
        <v>0</v>
      </c>
      <c r="Z120" s="149">
        <f t="shared" si="12"/>
        <v>0</v>
      </c>
      <c r="AB120" s="148">
        <f t="shared" si="13"/>
        <v>0</v>
      </c>
      <c r="AC120" s="144">
        <f t="shared" si="14"/>
        <v>0</v>
      </c>
      <c r="AD120" s="144">
        <f t="shared" si="15"/>
        <v>0</v>
      </c>
      <c r="AE120" s="149">
        <f t="shared" si="16"/>
        <v>0</v>
      </c>
    </row>
    <row r="121" spans="1:31" ht="15" customHeight="1" x14ac:dyDescent="0.25">
      <c r="A121" s="136" t="str">
        <f>IF(ISBLANK('B1'!A121),"",'B1'!A121)</f>
        <v/>
      </c>
      <c r="B121" s="139" t="str">
        <f>IF(ISBLANK('B1'!B121),"",'B1'!B121)</f>
        <v/>
      </c>
      <c r="C121" s="237" t="str">
        <f>IF(ISBLANK('B1'!O121),"",'B1'!O121)</f>
        <v/>
      </c>
      <c r="D121" s="193"/>
      <c r="E121" s="194"/>
      <c r="F121" s="194"/>
      <c r="G121" s="194"/>
      <c r="H121" s="194"/>
      <c r="I121" s="194"/>
      <c r="J121" s="196"/>
      <c r="K121" s="483"/>
      <c r="L121" s="197"/>
      <c r="M121" s="195"/>
      <c r="N121" s="195"/>
      <c r="O121" s="195"/>
      <c r="P121" s="195"/>
      <c r="Q121" s="196"/>
      <c r="R121" s="194"/>
      <c r="S121" s="194"/>
      <c r="T121" s="194"/>
      <c r="U121" s="197"/>
      <c r="W121" s="148">
        <f t="shared" si="9"/>
        <v>0</v>
      </c>
      <c r="X121" s="144">
        <f t="shared" si="10"/>
        <v>0</v>
      </c>
      <c r="Y121" s="144">
        <f t="shared" si="11"/>
        <v>0</v>
      </c>
      <c r="Z121" s="149">
        <f t="shared" si="12"/>
        <v>0</v>
      </c>
      <c r="AB121" s="148">
        <f t="shared" si="13"/>
        <v>0</v>
      </c>
      <c r="AC121" s="144">
        <f t="shared" si="14"/>
        <v>0</v>
      </c>
      <c r="AD121" s="144">
        <f t="shared" si="15"/>
        <v>0</v>
      </c>
      <c r="AE121" s="149">
        <f t="shared" si="16"/>
        <v>0</v>
      </c>
    </row>
    <row r="122" spans="1:31" ht="15" customHeight="1" x14ac:dyDescent="0.25">
      <c r="A122" s="136" t="str">
        <f>IF(ISBLANK('B1'!A122),"",'B1'!A122)</f>
        <v/>
      </c>
      <c r="B122" s="139" t="str">
        <f>IF(ISBLANK('B1'!B122),"",'B1'!B122)</f>
        <v/>
      </c>
      <c r="C122" s="237" t="str">
        <f>IF(ISBLANK('B1'!O122),"",'B1'!O122)</f>
        <v/>
      </c>
      <c r="D122" s="193"/>
      <c r="E122" s="194"/>
      <c r="F122" s="194"/>
      <c r="G122" s="194"/>
      <c r="H122" s="194"/>
      <c r="I122" s="194"/>
      <c r="J122" s="196"/>
      <c r="K122" s="483"/>
      <c r="L122" s="197"/>
      <c r="M122" s="195"/>
      <c r="N122" s="195"/>
      <c r="O122" s="195"/>
      <c r="P122" s="195"/>
      <c r="Q122" s="196"/>
      <c r="R122" s="194"/>
      <c r="S122" s="194"/>
      <c r="T122" s="194"/>
      <c r="U122" s="197"/>
      <c r="W122" s="148">
        <f t="shared" si="9"/>
        <v>0</v>
      </c>
      <c r="X122" s="144">
        <f t="shared" si="10"/>
        <v>0</v>
      </c>
      <c r="Y122" s="144">
        <f t="shared" si="11"/>
        <v>0</v>
      </c>
      <c r="Z122" s="149">
        <f t="shared" si="12"/>
        <v>0</v>
      </c>
      <c r="AB122" s="148">
        <f t="shared" si="13"/>
        <v>0</v>
      </c>
      <c r="AC122" s="144">
        <f t="shared" si="14"/>
        <v>0</v>
      </c>
      <c r="AD122" s="144">
        <f t="shared" si="15"/>
        <v>0</v>
      </c>
      <c r="AE122" s="149">
        <f t="shared" si="16"/>
        <v>0</v>
      </c>
    </row>
    <row r="123" spans="1:31" ht="15" customHeight="1" x14ac:dyDescent="0.25">
      <c r="A123" s="136" t="str">
        <f>IF(ISBLANK('B1'!A123),"",'B1'!A123)</f>
        <v/>
      </c>
      <c r="B123" s="139" t="str">
        <f>IF(ISBLANK('B1'!B123),"",'B1'!B123)</f>
        <v/>
      </c>
      <c r="C123" s="237" t="str">
        <f>IF(ISBLANK('B1'!O123),"",'B1'!O123)</f>
        <v/>
      </c>
      <c r="D123" s="193"/>
      <c r="E123" s="194"/>
      <c r="F123" s="194"/>
      <c r="G123" s="194"/>
      <c r="H123" s="194"/>
      <c r="I123" s="194"/>
      <c r="J123" s="196"/>
      <c r="K123" s="483"/>
      <c r="L123" s="197"/>
      <c r="M123" s="195"/>
      <c r="N123" s="195"/>
      <c r="O123" s="195"/>
      <c r="P123" s="195"/>
      <c r="Q123" s="196"/>
      <c r="R123" s="194"/>
      <c r="S123" s="194"/>
      <c r="T123" s="194"/>
      <c r="U123" s="197"/>
      <c r="W123" s="148">
        <f t="shared" si="9"/>
        <v>0</v>
      </c>
      <c r="X123" s="144">
        <f t="shared" si="10"/>
        <v>0</v>
      </c>
      <c r="Y123" s="144">
        <f t="shared" si="11"/>
        <v>0</v>
      </c>
      <c r="Z123" s="149">
        <f t="shared" si="12"/>
        <v>0</v>
      </c>
      <c r="AB123" s="148">
        <f t="shared" si="13"/>
        <v>0</v>
      </c>
      <c r="AC123" s="144">
        <f t="shared" si="14"/>
        <v>0</v>
      </c>
      <c r="AD123" s="144">
        <f t="shared" si="15"/>
        <v>0</v>
      </c>
      <c r="AE123" s="149">
        <f t="shared" si="16"/>
        <v>0</v>
      </c>
    </row>
    <row r="124" spans="1:31" ht="15" customHeight="1" x14ac:dyDescent="0.25">
      <c r="A124" s="136" t="str">
        <f>IF(ISBLANK('B1'!A124),"",'B1'!A124)</f>
        <v/>
      </c>
      <c r="B124" s="139" t="str">
        <f>IF(ISBLANK('B1'!B124),"",'B1'!B124)</f>
        <v/>
      </c>
      <c r="C124" s="237" t="str">
        <f>IF(ISBLANK('B1'!O124),"",'B1'!O124)</f>
        <v/>
      </c>
      <c r="D124" s="193"/>
      <c r="E124" s="194"/>
      <c r="F124" s="194"/>
      <c r="G124" s="194"/>
      <c r="H124" s="194"/>
      <c r="I124" s="194"/>
      <c r="J124" s="196"/>
      <c r="K124" s="483"/>
      <c r="L124" s="197"/>
      <c r="M124" s="195"/>
      <c r="N124" s="195"/>
      <c r="O124" s="195"/>
      <c r="P124" s="195"/>
      <c r="Q124" s="196"/>
      <c r="R124" s="194"/>
      <c r="S124" s="194"/>
      <c r="T124" s="194"/>
      <c r="U124" s="197"/>
      <c r="W124" s="148">
        <f t="shared" si="9"/>
        <v>0</v>
      </c>
      <c r="X124" s="144">
        <f t="shared" si="10"/>
        <v>0</v>
      </c>
      <c r="Y124" s="144">
        <f t="shared" si="11"/>
        <v>0</v>
      </c>
      <c r="Z124" s="149">
        <f t="shared" si="12"/>
        <v>0</v>
      </c>
      <c r="AB124" s="148">
        <f t="shared" si="13"/>
        <v>0</v>
      </c>
      <c r="AC124" s="144">
        <f t="shared" si="14"/>
        <v>0</v>
      </c>
      <c r="AD124" s="144">
        <f t="shared" si="15"/>
        <v>0</v>
      </c>
      <c r="AE124" s="149">
        <f t="shared" si="16"/>
        <v>0</v>
      </c>
    </row>
    <row r="125" spans="1:31" ht="15" customHeight="1" x14ac:dyDescent="0.25">
      <c r="A125" s="136" t="str">
        <f>IF(ISBLANK('B1'!A125),"",'B1'!A125)</f>
        <v/>
      </c>
      <c r="B125" s="139" t="str">
        <f>IF(ISBLANK('B1'!B125),"",'B1'!B125)</f>
        <v/>
      </c>
      <c r="C125" s="237" t="str">
        <f>IF(ISBLANK('B1'!O125),"",'B1'!O125)</f>
        <v/>
      </c>
      <c r="D125" s="193"/>
      <c r="E125" s="194"/>
      <c r="F125" s="194"/>
      <c r="G125" s="194"/>
      <c r="H125" s="194"/>
      <c r="I125" s="194"/>
      <c r="J125" s="196"/>
      <c r="K125" s="483"/>
      <c r="L125" s="197"/>
      <c r="M125" s="195"/>
      <c r="N125" s="195"/>
      <c r="O125" s="195"/>
      <c r="P125" s="195"/>
      <c r="Q125" s="196"/>
      <c r="R125" s="194"/>
      <c r="S125" s="194"/>
      <c r="T125" s="194"/>
      <c r="U125" s="197"/>
      <c r="W125" s="148">
        <f t="shared" si="9"/>
        <v>0</v>
      </c>
      <c r="X125" s="144">
        <f t="shared" si="10"/>
        <v>0</v>
      </c>
      <c r="Y125" s="144">
        <f t="shared" si="11"/>
        <v>0</v>
      </c>
      <c r="Z125" s="149">
        <f t="shared" si="12"/>
        <v>0</v>
      </c>
      <c r="AB125" s="148">
        <f t="shared" si="13"/>
        <v>0</v>
      </c>
      <c r="AC125" s="144">
        <f t="shared" si="14"/>
        <v>0</v>
      </c>
      <c r="AD125" s="144">
        <f t="shared" si="15"/>
        <v>0</v>
      </c>
      <c r="AE125" s="149">
        <f t="shared" si="16"/>
        <v>0</v>
      </c>
    </row>
    <row r="126" spans="1:31" ht="15" customHeight="1" x14ac:dyDescent="0.25">
      <c r="A126" s="136" t="str">
        <f>IF(ISBLANK('B1'!A126),"",'B1'!A126)</f>
        <v/>
      </c>
      <c r="B126" s="139" t="str">
        <f>IF(ISBLANK('B1'!B126),"",'B1'!B126)</f>
        <v/>
      </c>
      <c r="C126" s="237" t="str">
        <f>IF(ISBLANK('B1'!O126),"",'B1'!O126)</f>
        <v/>
      </c>
      <c r="D126" s="193"/>
      <c r="E126" s="194"/>
      <c r="F126" s="194"/>
      <c r="G126" s="194"/>
      <c r="H126" s="194"/>
      <c r="I126" s="194"/>
      <c r="J126" s="196"/>
      <c r="K126" s="483"/>
      <c r="L126" s="197"/>
      <c r="M126" s="195"/>
      <c r="N126" s="195"/>
      <c r="O126" s="195"/>
      <c r="P126" s="195"/>
      <c r="Q126" s="196"/>
      <c r="R126" s="194"/>
      <c r="S126" s="194"/>
      <c r="T126" s="194"/>
      <c r="U126" s="197"/>
      <c r="W126" s="148">
        <f t="shared" si="9"/>
        <v>0</v>
      </c>
      <c r="X126" s="144">
        <f t="shared" si="10"/>
        <v>0</v>
      </c>
      <c r="Y126" s="144">
        <f t="shared" si="11"/>
        <v>0</v>
      </c>
      <c r="Z126" s="149">
        <f t="shared" si="12"/>
        <v>0</v>
      </c>
      <c r="AB126" s="148">
        <f t="shared" si="13"/>
        <v>0</v>
      </c>
      <c r="AC126" s="144">
        <f t="shared" si="14"/>
        <v>0</v>
      </c>
      <c r="AD126" s="144">
        <f t="shared" si="15"/>
        <v>0</v>
      </c>
      <c r="AE126" s="149">
        <f t="shared" si="16"/>
        <v>0</v>
      </c>
    </row>
    <row r="127" spans="1:31" ht="15" customHeight="1" x14ac:dyDescent="0.25">
      <c r="A127" s="136" t="str">
        <f>IF(ISBLANK('B1'!A127),"",'B1'!A127)</f>
        <v/>
      </c>
      <c r="B127" s="139" t="str">
        <f>IF(ISBLANK('B1'!B127),"",'B1'!B127)</f>
        <v/>
      </c>
      <c r="C127" s="237" t="str">
        <f>IF(ISBLANK('B1'!O127),"",'B1'!O127)</f>
        <v/>
      </c>
      <c r="D127" s="193"/>
      <c r="E127" s="194"/>
      <c r="F127" s="194"/>
      <c r="G127" s="194"/>
      <c r="H127" s="194"/>
      <c r="I127" s="194"/>
      <c r="J127" s="196"/>
      <c r="K127" s="483"/>
      <c r="L127" s="197"/>
      <c r="M127" s="195"/>
      <c r="N127" s="195"/>
      <c r="O127" s="195"/>
      <c r="P127" s="195"/>
      <c r="Q127" s="196"/>
      <c r="R127" s="194"/>
      <c r="S127" s="194"/>
      <c r="T127" s="194"/>
      <c r="U127" s="197"/>
      <c r="W127" s="148">
        <f t="shared" si="9"/>
        <v>0</v>
      </c>
      <c r="X127" s="144">
        <f t="shared" si="10"/>
        <v>0</v>
      </c>
      <c r="Y127" s="144">
        <f t="shared" si="11"/>
        <v>0</v>
      </c>
      <c r="Z127" s="149">
        <f t="shared" si="12"/>
        <v>0</v>
      </c>
      <c r="AB127" s="148">
        <f t="shared" si="13"/>
        <v>0</v>
      </c>
      <c r="AC127" s="144">
        <f t="shared" si="14"/>
        <v>0</v>
      </c>
      <c r="AD127" s="144">
        <f t="shared" si="15"/>
        <v>0</v>
      </c>
      <c r="AE127" s="149">
        <f t="shared" si="16"/>
        <v>0</v>
      </c>
    </row>
    <row r="128" spans="1:31" ht="15" customHeight="1" x14ac:dyDescent="0.25">
      <c r="A128" s="136" t="str">
        <f>IF(ISBLANK('B1'!A128),"",'B1'!A128)</f>
        <v/>
      </c>
      <c r="B128" s="139" t="str">
        <f>IF(ISBLANK('B1'!B128),"",'B1'!B128)</f>
        <v/>
      </c>
      <c r="C128" s="237" t="str">
        <f>IF(ISBLANK('B1'!O128),"",'B1'!O128)</f>
        <v/>
      </c>
      <c r="D128" s="193"/>
      <c r="E128" s="194"/>
      <c r="F128" s="194"/>
      <c r="G128" s="194"/>
      <c r="H128" s="194"/>
      <c r="I128" s="194"/>
      <c r="J128" s="196"/>
      <c r="K128" s="483"/>
      <c r="L128" s="197"/>
      <c r="M128" s="195"/>
      <c r="N128" s="195"/>
      <c r="O128" s="195"/>
      <c r="P128" s="195"/>
      <c r="Q128" s="196"/>
      <c r="R128" s="194"/>
      <c r="S128" s="194"/>
      <c r="T128" s="194"/>
      <c r="U128" s="197"/>
      <c r="W128" s="148">
        <f t="shared" si="9"/>
        <v>0</v>
      </c>
      <c r="X128" s="144">
        <f t="shared" si="10"/>
        <v>0</v>
      </c>
      <c r="Y128" s="144">
        <f t="shared" si="11"/>
        <v>0</v>
      </c>
      <c r="Z128" s="149">
        <f t="shared" si="12"/>
        <v>0</v>
      </c>
      <c r="AB128" s="148">
        <f t="shared" si="13"/>
        <v>0</v>
      </c>
      <c r="AC128" s="144">
        <f t="shared" si="14"/>
        <v>0</v>
      </c>
      <c r="AD128" s="144">
        <f t="shared" si="15"/>
        <v>0</v>
      </c>
      <c r="AE128" s="149">
        <f t="shared" si="16"/>
        <v>0</v>
      </c>
    </row>
    <row r="129" spans="1:31" ht="15" customHeight="1" x14ac:dyDescent="0.25">
      <c r="A129" s="136" t="str">
        <f>IF(ISBLANK('B1'!A129),"",'B1'!A129)</f>
        <v/>
      </c>
      <c r="B129" s="139" t="str">
        <f>IF(ISBLANK('B1'!B129),"",'B1'!B129)</f>
        <v/>
      </c>
      <c r="C129" s="237" t="str">
        <f>IF(ISBLANK('B1'!O129),"",'B1'!O129)</f>
        <v/>
      </c>
      <c r="D129" s="193"/>
      <c r="E129" s="194"/>
      <c r="F129" s="194"/>
      <c r="G129" s="194"/>
      <c r="H129" s="194"/>
      <c r="I129" s="194"/>
      <c r="J129" s="196"/>
      <c r="K129" s="483"/>
      <c r="L129" s="197"/>
      <c r="M129" s="195"/>
      <c r="N129" s="195"/>
      <c r="O129" s="195"/>
      <c r="P129" s="195"/>
      <c r="Q129" s="196"/>
      <c r="R129" s="194"/>
      <c r="S129" s="194"/>
      <c r="T129" s="194"/>
      <c r="U129" s="197"/>
      <c r="W129" s="148">
        <f t="shared" si="9"/>
        <v>0</v>
      </c>
      <c r="X129" s="144">
        <f t="shared" si="10"/>
        <v>0</v>
      </c>
      <c r="Y129" s="144">
        <f t="shared" si="11"/>
        <v>0</v>
      </c>
      <c r="Z129" s="149">
        <f t="shared" si="12"/>
        <v>0</v>
      </c>
      <c r="AB129" s="148">
        <f t="shared" si="13"/>
        <v>0</v>
      </c>
      <c r="AC129" s="144">
        <f t="shared" si="14"/>
        <v>0</v>
      </c>
      <c r="AD129" s="144">
        <f t="shared" si="15"/>
        <v>0</v>
      </c>
      <c r="AE129" s="149">
        <f t="shared" si="16"/>
        <v>0</v>
      </c>
    </row>
    <row r="130" spans="1:31" ht="15" customHeight="1" x14ac:dyDescent="0.25">
      <c r="A130" s="136" t="str">
        <f>IF(ISBLANK('B1'!A130),"",'B1'!A130)</f>
        <v/>
      </c>
      <c r="B130" s="139" t="str">
        <f>IF(ISBLANK('B1'!B130),"",'B1'!B130)</f>
        <v/>
      </c>
      <c r="C130" s="237" t="str">
        <f>IF(ISBLANK('B1'!O130),"",'B1'!O130)</f>
        <v/>
      </c>
      <c r="D130" s="193"/>
      <c r="E130" s="194"/>
      <c r="F130" s="194"/>
      <c r="G130" s="194"/>
      <c r="H130" s="194"/>
      <c r="I130" s="194"/>
      <c r="J130" s="196"/>
      <c r="K130" s="483"/>
      <c r="L130" s="197"/>
      <c r="M130" s="195"/>
      <c r="N130" s="195"/>
      <c r="O130" s="195"/>
      <c r="P130" s="195"/>
      <c r="Q130" s="196"/>
      <c r="R130" s="194"/>
      <c r="S130" s="194"/>
      <c r="T130" s="194"/>
      <c r="U130" s="197"/>
      <c r="W130" s="148">
        <f t="shared" si="9"/>
        <v>0</v>
      </c>
      <c r="X130" s="144">
        <f t="shared" si="10"/>
        <v>0</v>
      </c>
      <c r="Y130" s="144">
        <f t="shared" si="11"/>
        <v>0</v>
      </c>
      <c r="Z130" s="149">
        <f t="shared" si="12"/>
        <v>0</v>
      </c>
      <c r="AB130" s="148">
        <f t="shared" si="13"/>
        <v>0</v>
      </c>
      <c r="AC130" s="144">
        <f t="shared" si="14"/>
        <v>0</v>
      </c>
      <c r="AD130" s="144">
        <f t="shared" si="15"/>
        <v>0</v>
      </c>
      <c r="AE130" s="149">
        <f t="shared" si="16"/>
        <v>0</v>
      </c>
    </row>
    <row r="131" spans="1:31" ht="15" customHeight="1" x14ac:dyDescent="0.25">
      <c r="A131" s="136" t="str">
        <f>IF(ISBLANK('B1'!A131),"",'B1'!A131)</f>
        <v/>
      </c>
      <c r="B131" s="139" t="str">
        <f>IF(ISBLANK('B1'!B131),"",'B1'!B131)</f>
        <v/>
      </c>
      <c r="C131" s="237" t="str">
        <f>IF(ISBLANK('B1'!O131),"",'B1'!O131)</f>
        <v/>
      </c>
      <c r="D131" s="193"/>
      <c r="E131" s="194"/>
      <c r="F131" s="194"/>
      <c r="G131" s="194"/>
      <c r="H131" s="194"/>
      <c r="I131" s="194"/>
      <c r="J131" s="196"/>
      <c r="K131" s="483"/>
      <c r="L131" s="197"/>
      <c r="M131" s="195"/>
      <c r="N131" s="195"/>
      <c r="O131" s="195"/>
      <c r="P131" s="195"/>
      <c r="Q131" s="196"/>
      <c r="R131" s="194"/>
      <c r="S131" s="194"/>
      <c r="T131" s="194"/>
      <c r="U131" s="197"/>
      <c r="W131" s="148">
        <f t="shared" si="9"/>
        <v>0</v>
      </c>
      <c r="X131" s="144">
        <f t="shared" si="10"/>
        <v>0</v>
      </c>
      <c r="Y131" s="144">
        <f t="shared" si="11"/>
        <v>0</v>
      </c>
      <c r="Z131" s="149">
        <f t="shared" si="12"/>
        <v>0</v>
      </c>
      <c r="AB131" s="148">
        <f t="shared" si="13"/>
        <v>0</v>
      </c>
      <c r="AC131" s="144">
        <f t="shared" si="14"/>
        <v>0</v>
      </c>
      <c r="AD131" s="144">
        <f t="shared" si="15"/>
        <v>0</v>
      </c>
      <c r="AE131" s="149">
        <f t="shared" si="16"/>
        <v>0</v>
      </c>
    </row>
    <row r="132" spans="1:31" ht="15" customHeight="1" x14ac:dyDescent="0.25">
      <c r="A132" s="136" t="str">
        <f>IF(ISBLANK('B1'!A132),"",'B1'!A132)</f>
        <v/>
      </c>
      <c r="B132" s="139" t="str">
        <f>IF(ISBLANK('B1'!B132),"",'B1'!B132)</f>
        <v/>
      </c>
      <c r="C132" s="237" t="str">
        <f>IF(ISBLANK('B1'!O132),"",'B1'!O132)</f>
        <v/>
      </c>
      <c r="D132" s="193"/>
      <c r="E132" s="194"/>
      <c r="F132" s="194"/>
      <c r="G132" s="194"/>
      <c r="H132" s="194"/>
      <c r="I132" s="194"/>
      <c r="J132" s="196"/>
      <c r="K132" s="483"/>
      <c r="L132" s="197"/>
      <c r="M132" s="195"/>
      <c r="N132" s="195"/>
      <c r="O132" s="195"/>
      <c r="P132" s="195"/>
      <c r="Q132" s="196"/>
      <c r="R132" s="194"/>
      <c r="S132" s="194"/>
      <c r="T132" s="194"/>
      <c r="U132" s="197"/>
      <c r="W132" s="148">
        <f t="shared" si="9"/>
        <v>0</v>
      </c>
      <c r="X132" s="144">
        <f t="shared" si="10"/>
        <v>0</v>
      </c>
      <c r="Y132" s="144">
        <f t="shared" si="11"/>
        <v>0</v>
      </c>
      <c r="Z132" s="149">
        <f t="shared" si="12"/>
        <v>0</v>
      </c>
      <c r="AB132" s="148">
        <f t="shared" si="13"/>
        <v>0</v>
      </c>
      <c r="AC132" s="144">
        <f t="shared" si="14"/>
        <v>0</v>
      </c>
      <c r="AD132" s="144">
        <f t="shared" si="15"/>
        <v>0</v>
      </c>
      <c r="AE132" s="149">
        <f t="shared" si="16"/>
        <v>0</v>
      </c>
    </row>
    <row r="133" spans="1:31" ht="15" customHeight="1" x14ac:dyDescent="0.25">
      <c r="A133" s="136" t="str">
        <f>IF(ISBLANK('B1'!A133),"",'B1'!A133)</f>
        <v/>
      </c>
      <c r="B133" s="139" t="str">
        <f>IF(ISBLANK('B1'!B133),"",'B1'!B133)</f>
        <v/>
      </c>
      <c r="C133" s="237" t="str">
        <f>IF(ISBLANK('B1'!O133),"",'B1'!O133)</f>
        <v/>
      </c>
      <c r="D133" s="193"/>
      <c r="E133" s="194"/>
      <c r="F133" s="194"/>
      <c r="G133" s="194"/>
      <c r="H133" s="194"/>
      <c r="I133" s="194"/>
      <c r="J133" s="196"/>
      <c r="K133" s="483"/>
      <c r="L133" s="197"/>
      <c r="M133" s="195"/>
      <c r="N133" s="195"/>
      <c r="O133" s="195"/>
      <c r="P133" s="195"/>
      <c r="Q133" s="196"/>
      <c r="R133" s="194"/>
      <c r="S133" s="194"/>
      <c r="T133" s="194"/>
      <c r="U133" s="197"/>
      <c r="W133" s="148">
        <f t="shared" si="9"/>
        <v>0</v>
      </c>
      <c r="X133" s="144">
        <f t="shared" si="10"/>
        <v>0</v>
      </c>
      <c r="Y133" s="144">
        <f t="shared" si="11"/>
        <v>0</v>
      </c>
      <c r="Z133" s="149">
        <f t="shared" si="12"/>
        <v>0</v>
      </c>
      <c r="AB133" s="148">
        <f t="shared" si="13"/>
        <v>0</v>
      </c>
      <c r="AC133" s="144">
        <f t="shared" si="14"/>
        <v>0</v>
      </c>
      <c r="AD133" s="144">
        <f t="shared" si="15"/>
        <v>0</v>
      </c>
      <c r="AE133" s="149">
        <f t="shared" si="16"/>
        <v>0</v>
      </c>
    </row>
    <row r="134" spans="1:31" ht="15" customHeight="1" x14ac:dyDescent="0.25">
      <c r="A134" s="136" t="str">
        <f>IF(ISBLANK('B1'!A134),"",'B1'!A134)</f>
        <v/>
      </c>
      <c r="B134" s="139" t="str">
        <f>IF(ISBLANK('B1'!B134),"",'B1'!B134)</f>
        <v/>
      </c>
      <c r="C134" s="237" t="str">
        <f>IF(ISBLANK('B1'!O134),"",'B1'!O134)</f>
        <v/>
      </c>
      <c r="D134" s="193"/>
      <c r="E134" s="194"/>
      <c r="F134" s="194"/>
      <c r="G134" s="194"/>
      <c r="H134" s="194"/>
      <c r="I134" s="194"/>
      <c r="J134" s="196"/>
      <c r="K134" s="483"/>
      <c r="L134" s="197"/>
      <c r="M134" s="195"/>
      <c r="N134" s="195"/>
      <c r="O134" s="195"/>
      <c r="P134" s="195"/>
      <c r="Q134" s="196"/>
      <c r="R134" s="194"/>
      <c r="S134" s="194"/>
      <c r="T134" s="194"/>
      <c r="U134" s="197"/>
      <c r="W134" s="148">
        <f t="shared" si="9"/>
        <v>0</v>
      </c>
      <c r="X134" s="144">
        <f t="shared" si="10"/>
        <v>0</v>
      </c>
      <c r="Y134" s="144">
        <f t="shared" si="11"/>
        <v>0</v>
      </c>
      <c r="Z134" s="149">
        <f t="shared" si="12"/>
        <v>0</v>
      </c>
      <c r="AB134" s="148">
        <f t="shared" si="13"/>
        <v>0</v>
      </c>
      <c r="AC134" s="144">
        <f t="shared" si="14"/>
        <v>0</v>
      </c>
      <c r="AD134" s="144">
        <f t="shared" si="15"/>
        <v>0</v>
      </c>
      <c r="AE134" s="149">
        <f t="shared" si="16"/>
        <v>0</v>
      </c>
    </row>
    <row r="135" spans="1:31" ht="15" customHeight="1" x14ac:dyDescent="0.25">
      <c r="A135" s="136" t="str">
        <f>IF(ISBLANK('B1'!A135),"",'B1'!A135)</f>
        <v/>
      </c>
      <c r="B135" s="139" t="str">
        <f>IF(ISBLANK('B1'!B135),"",'B1'!B135)</f>
        <v/>
      </c>
      <c r="C135" s="237" t="str">
        <f>IF(ISBLANK('B1'!O135),"",'B1'!O135)</f>
        <v/>
      </c>
      <c r="D135" s="193"/>
      <c r="E135" s="194"/>
      <c r="F135" s="194"/>
      <c r="G135" s="194"/>
      <c r="H135" s="194"/>
      <c r="I135" s="194"/>
      <c r="J135" s="196"/>
      <c r="K135" s="483"/>
      <c r="L135" s="197"/>
      <c r="M135" s="195"/>
      <c r="N135" s="195"/>
      <c r="O135" s="195"/>
      <c r="P135" s="195"/>
      <c r="Q135" s="196"/>
      <c r="R135" s="194"/>
      <c r="S135" s="194"/>
      <c r="T135" s="194"/>
      <c r="U135" s="197"/>
      <c r="W135" s="148">
        <f t="shared" si="9"/>
        <v>0</v>
      </c>
      <c r="X135" s="144">
        <f t="shared" si="10"/>
        <v>0</v>
      </c>
      <c r="Y135" s="144">
        <f t="shared" si="11"/>
        <v>0</v>
      </c>
      <c r="Z135" s="149">
        <f t="shared" si="12"/>
        <v>0</v>
      </c>
      <c r="AB135" s="148">
        <f t="shared" si="13"/>
        <v>0</v>
      </c>
      <c r="AC135" s="144">
        <f t="shared" si="14"/>
        <v>0</v>
      </c>
      <c r="AD135" s="144">
        <f t="shared" si="15"/>
        <v>0</v>
      </c>
      <c r="AE135" s="149">
        <f t="shared" si="16"/>
        <v>0</v>
      </c>
    </row>
    <row r="136" spans="1:31" ht="15" customHeight="1" x14ac:dyDescent="0.25">
      <c r="A136" s="136" t="str">
        <f>IF(ISBLANK('B1'!A136),"",'B1'!A136)</f>
        <v/>
      </c>
      <c r="B136" s="139" t="str">
        <f>IF(ISBLANK('B1'!B136),"",'B1'!B136)</f>
        <v/>
      </c>
      <c r="C136" s="237" t="str">
        <f>IF(ISBLANK('B1'!O136),"",'B1'!O136)</f>
        <v/>
      </c>
      <c r="D136" s="193"/>
      <c r="E136" s="194"/>
      <c r="F136" s="194"/>
      <c r="G136" s="194"/>
      <c r="H136" s="194"/>
      <c r="I136" s="194"/>
      <c r="J136" s="196"/>
      <c r="K136" s="483"/>
      <c r="L136" s="197"/>
      <c r="M136" s="195"/>
      <c r="N136" s="195"/>
      <c r="O136" s="195"/>
      <c r="P136" s="195"/>
      <c r="Q136" s="196"/>
      <c r="R136" s="194"/>
      <c r="S136" s="194"/>
      <c r="T136" s="194"/>
      <c r="U136" s="197"/>
      <c r="W136" s="148">
        <f t="shared" si="9"/>
        <v>0</v>
      </c>
      <c r="X136" s="144">
        <f t="shared" si="10"/>
        <v>0</v>
      </c>
      <c r="Y136" s="144">
        <f t="shared" si="11"/>
        <v>0</v>
      </c>
      <c r="Z136" s="149">
        <f t="shared" si="12"/>
        <v>0</v>
      </c>
      <c r="AB136" s="148">
        <f t="shared" si="13"/>
        <v>0</v>
      </c>
      <c r="AC136" s="144">
        <f t="shared" si="14"/>
        <v>0</v>
      </c>
      <c r="AD136" s="144">
        <f t="shared" si="15"/>
        <v>0</v>
      </c>
      <c r="AE136" s="149">
        <f t="shared" si="16"/>
        <v>0</v>
      </c>
    </row>
    <row r="137" spans="1:31" ht="15" customHeight="1" x14ac:dyDescent="0.25">
      <c r="A137" s="136" t="str">
        <f>IF(ISBLANK('B1'!A137),"",'B1'!A137)</f>
        <v/>
      </c>
      <c r="B137" s="139" t="str">
        <f>IF(ISBLANK('B1'!B137),"",'B1'!B137)</f>
        <v/>
      </c>
      <c r="C137" s="237" t="str">
        <f>IF(ISBLANK('B1'!O137),"",'B1'!O137)</f>
        <v/>
      </c>
      <c r="D137" s="193"/>
      <c r="E137" s="194"/>
      <c r="F137" s="194"/>
      <c r="G137" s="194"/>
      <c r="H137" s="194"/>
      <c r="I137" s="194"/>
      <c r="J137" s="196"/>
      <c r="K137" s="483"/>
      <c r="L137" s="197"/>
      <c r="M137" s="195"/>
      <c r="N137" s="195"/>
      <c r="O137" s="195"/>
      <c r="P137" s="195"/>
      <c r="Q137" s="196"/>
      <c r="R137" s="194"/>
      <c r="S137" s="194"/>
      <c r="T137" s="194"/>
      <c r="U137" s="197"/>
      <c r="W137" s="148">
        <f t="shared" si="9"/>
        <v>0</v>
      </c>
      <c r="X137" s="144">
        <f t="shared" si="10"/>
        <v>0</v>
      </c>
      <c r="Y137" s="144">
        <f t="shared" si="11"/>
        <v>0</v>
      </c>
      <c r="Z137" s="149">
        <f t="shared" si="12"/>
        <v>0</v>
      </c>
      <c r="AB137" s="148">
        <f t="shared" si="13"/>
        <v>0</v>
      </c>
      <c r="AC137" s="144">
        <f t="shared" si="14"/>
        <v>0</v>
      </c>
      <c r="AD137" s="144">
        <f t="shared" si="15"/>
        <v>0</v>
      </c>
      <c r="AE137" s="149">
        <f t="shared" si="16"/>
        <v>0</v>
      </c>
    </row>
    <row r="138" spans="1:31" ht="15" customHeight="1" x14ac:dyDescent="0.25">
      <c r="A138" s="136" t="str">
        <f>IF(ISBLANK('B1'!A138),"",'B1'!A138)</f>
        <v/>
      </c>
      <c r="B138" s="139" t="str">
        <f>IF(ISBLANK('B1'!B138),"",'B1'!B138)</f>
        <v/>
      </c>
      <c r="C138" s="237" t="str">
        <f>IF(ISBLANK('B1'!O138),"",'B1'!O138)</f>
        <v/>
      </c>
      <c r="D138" s="193"/>
      <c r="E138" s="194"/>
      <c r="F138" s="194"/>
      <c r="G138" s="194"/>
      <c r="H138" s="194"/>
      <c r="I138" s="194"/>
      <c r="J138" s="196"/>
      <c r="K138" s="483"/>
      <c r="L138" s="197"/>
      <c r="M138" s="195"/>
      <c r="N138" s="195"/>
      <c r="O138" s="195"/>
      <c r="P138" s="195"/>
      <c r="Q138" s="196"/>
      <c r="R138" s="194"/>
      <c r="S138" s="194"/>
      <c r="T138" s="194"/>
      <c r="U138" s="197"/>
      <c r="W138" s="148">
        <f t="shared" si="9"/>
        <v>0</v>
      </c>
      <c r="X138" s="144">
        <f t="shared" si="10"/>
        <v>0</v>
      </c>
      <c r="Y138" s="144">
        <f t="shared" si="11"/>
        <v>0</v>
      </c>
      <c r="Z138" s="149">
        <f t="shared" si="12"/>
        <v>0</v>
      </c>
      <c r="AB138" s="148">
        <f t="shared" si="13"/>
        <v>0</v>
      </c>
      <c r="AC138" s="144">
        <f t="shared" si="14"/>
        <v>0</v>
      </c>
      <c r="AD138" s="144">
        <f t="shared" si="15"/>
        <v>0</v>
      </c>
      <c r="AE138" s="149">
        <f t="shared" si="16"/>
        <v>0</v>
      </c>
    </row>
    <row r="139" spans="1:31" ht="15" customHeight="1" x14ac:dyDescent="0.25">
      <c r="A139" s="136" t="str">
        <f>IF(ISBLANK('B1'!A139),"",'B1'!A139)</f>
        <v/>
      </c>
      <c r="B139" s="139" t="str">
        <f>IF(ISBLANK('B1'!B139),"",'B1'!B139)</f>
        <v/>
      </c>
      <c r="C139" s="237" t="str">
        <f>IF(ISBLANK('B1'!O139),"",'B1'!O139)</f>
        <v/>
      </c>
      <c r="D139" s="193"/>
      <c r="E139" s="194"/>
      <c r="F139" s="194"/>
      <c r="G139" s="194"/>
      <c r="H139" s="194"/>
      <c r="I139" s="194"/>
      <c r="J139" s="196"/>
      <c r="K139" s="483"/>
      <c r="L139" s="197"/>
      <c r="M139" s="195"/>
      <c r="N139" s="195"/>
      <c r="O139" s="195"/>
      <c r="P139" s="195"/>
      <c r="Q139" s="196"/>
      <c r="R139" s="194"/>
      <c r="S139" s="194"/>
      <c r="T139" s="194"/>
      <c r="U139" s="197"/>
      <c r="W139" s="148">
        <f t="shared" si="9"/>
        <v>0</v>
      </c>
      <c r="X139" s="144">
        <f t="shared" si="10"/>
        <v>0</v>
      </c>
      <c r="Y139" s="144">
        <f t="shared" si="11"/>
        <v>0</v>
      </c>
      <c r="Z139" s="149">
        <f t="shared" si="12"/>
        <v>0</v>
      </c>
      <c r="AB139" s="148">
        <f t="shared" si="13"/>
        <v>0</v>
      </c>
      <c r="AC139" s="144">
        <f t="shared" si="14"/>
        <v>0</v>
      </c>
      <c r="AD139" s="144">
        <f t="shared" si="15"/>
        <v>0</v>
      </c>
      <c r="AE139" s="149">
        <f t="shared" si="16"/>
        <v>0</v>
      </c>
    </row>
    <row r="140" spans="1:31" ht="15" customHeight="1" x14ac:dyDescent="0.25">
      <c r="A140" s="136" t="str">
        <f>IF(ISBLANK('B1'!A140),"",'B1'!A140)</f>
        <v/>
      </c>
      <c r="B140" s="139" t="str">
        <f>IF(ISBLANK('B1'!B140),"",'B1'!B140)</f>
        <v/>
      </c>
      <c r="C140" s="237" t="str">
        <f>IF(ISBLANK('B1'!O140),"",'B1'!O140)</f>
        <v/>
      </c>
      <c r="D140" s="193"/>
      <c r="E140" s="194"/>
      <c r="F140" s="194"/>
      <c r="G140" s="194"/>
      <c r="H140" s="194"/>
      <c r="I140" s="194"/>
      <c r="J140" s="196"/>
      <c r="K140" s="483"/>
      <c r="L140" s="197"/>
      <c r="M140" s="195"/>
      <c r="N140" s="195"/>
      <c r="O140" s="195"/>
      <c r="P140" s="195"/>
      <c r="Q140" s="196"/>
      <c r="R140" s="194"/>
      <c r="S140" s="194"/>
      <c r="T140" s="194"/>
      <c r="U140" s="197"/>
      <c r="W140" s="148">
        <f t="shared" si="9"/>
        <v>0</v>
      </c>
      <c r="X140" s="144">
        <f t="shared" si="10"/>
        <v>0</v>
      </c>
      <c r="Y140" s="144">
        <f t="shared" si="11"/>
        <v>0</v>
      </c>
      <c r="Z140" s="149">
        <f t="shared" si="12"/>
        <v>0</v>
      </c>
      <c r="AB140" s="148">
        <f t="shared" si="13"/>
        <v>0</v>
      </c>
      <c r="AC140" s="144">
        <f t="shared" si="14"/>
        <v>0</v>
      </c>
      <c r="AD140" s="144">
        <f t="shared" si="15"/>
        <v>0</v>
      </c>
      <c r="AE140" s="149">
        <f t="shared" si="16"/>
        <v>0</v>
      </c>
    </row>
    <row r="141" spans="1:31" ht="15" customHeight="1" x14ac:dyDescent="0.25">
      <c r="A141" s="136" t="str">
        <f>IF(ISBLANK('B1'!A141),"",'B1'!A141)</f>
        <v/>
      </c>
      <c r="B141" s="139" t="str">
        <f>IF(ISBLANK('B1'!B141),"",'B1'!B141)</f>
        <v/>
      </c>
      <c r="C141" s="237" t="str">
        <f>IF(ISBLANK('B1'!O141),"",'B1'!O141)</f>
        <v/>
      </c>
      <c r="D141" s="193"/>
      <c r="E141" s="194"/>
      <c r="F141" s="194"/>
      <c r="G141" s="194"/>
      <c r="H141" s="194"/>
      <c r="I141" s="194"/>
      <c r="J141" s="196"/>
      <c r="K141" s="483"/>
      <c r="L141" s="197"/>
      <c r="M141" s="195"/>
      <c r="N141" s="195"/>
      <c r="O141" s="195"/>
      <c r="P141" s="195"/>
      <c r="Q141" s="196"/>
      <c r="R141" s="194"/>
      <c r="S141" s="194"/>
      <c r="T141" s="194"/>
      <c r="U141" s="197"/>
      <c r="W141" s="148">
        <f t="shared" si="9"/>
        <v>0</v>
      </c>
      <c r="X141" s="144">
        <f t="shared" si="10"/>
        <v>0</v>
      </c>
      <c r="Y141" s="144">
        <f t="shared" si="11"/>
        <v>0</v>
      </c>
      <c r="Z141" s="149">
        <f t="shared" si="12"/>
        <v>0</v>
      </c>
      <c r="AB141" s="148">
        <f t="shared" si="13"/>
        <v>0</v>
      </c>
      <c r="AC141" s="144">
        <f t="shared" si="14"/>
        <v>0</v>
      </c>
      <c r="AD141" s="144">
        <f t="shared" si="15"/>
        <v>0</v>
      </c>
      <c r="AE141" s="149">
        <f t="shared" si="16"/>
        <v>0</v>
      </c>
    </row>
    <row r="142" spans="1:31" ht="15" customHeight="1" x14ac:dyDescent="0.25">
      <c r="A142" s="136" t="str">
        <f>IF(ISBLANK('B1'!A142),"",'B1'!A142)</f>
        <v/>
      </c>
      <c r="B142" s="139" t="str">
        <f>IF(ISBLANK('B1'!B142),"",'B1'!B142)</f>
        <v/>
      </c>
      <c r="C142" s="237" t="str">
        <f>IF(ISBLANK('B1'!O142),"",'B1'!O142)</f>
        <v/>
      </c>
      <c r="D142" s="193"/>
      <c r="E142" s="194"/>
      <c r="F142" s="194"/>
      <c r="G142" s="194"/>
      <c r="H142" s="194"/>
      <c r="I142" s="194"/>
      <c r="J142" s="196"/>
      <c r="K142" s="483"/>
      <c r="L142" s="197"/>
      <c r="M142" s="195"/>
      <c r="N142" s="195"/>
      <c r="O142" s="195"/>
      <c r="P142" s="195"/>
      <c r="Q142" s="196"/>
      <c r="R142" s="194"/>
      <c r="S142" s="194"/>
      <c r="T142" s="194"/>
      <c r="U142" s="197"/>
      <c r="W142" s="148">
        <f t="shared" si="9"/>
        <v>0</v>
      </c>
      <c r="X142" s="144">
        <f t="shared" si="10"/>
        <v>0</v>
      </c>
      <c r="Y142" s="144">
        <f t="shared" si="11"/>
        <v>0</v>
      </c>
      <c r="Z142" s="149">
        <f t="shared" si="12"/>
        <v>0</v>
      </c>
      <c r="AB142" s="148">
        <f t="shared" si="13"/>
        <v>0</v>
      </c>
      <c r="AC142" s="144">
        <f t="shared" si="14"/>
        <v>0</v>
      </c>
      <c r="AD142" s="144">
        <f t="shared" si="15"/>
        <v>0</v>
      </c>
      <c r="AE142" s="149">
        <f t="shared" si="16"/>
        <v>0</v>
      </c>
    </row>
    <row r="143" spans="1:31" ht="15" customHeight="1" x14ac:dyDescent="0.25">
      <c r="A143" s="136" t="str">
        <f>IF(ISBLANK('B1'!A143),"",'B1'!A143)</f>
        <v/>
      </c>
      <c r="B143" s="139" t="str">
        <f>IF(ISBLANK('B1'!B143),"",'B1'!B143)</f>
        <v/>
      </c>
      <c r="C143" s="237" t="str">
        <f>IF(ISBLANK('B1'!O143),"",'B1'!O143)</f>
        <v/>
      </c>
      <c r="D143" s="193"/>
      <c r="E143" s="194"/>
      <c r="F143" s="194"/>
      <c r="G143" s="194"/>
      <c r="H143" s="194"/>
      <c r="I143" s="194"/>
      <c r="J143" s="196"/>
      <c r="K143" s="483"/>
      <c r="L143" s="197"/>
      <c r="M143" s="195"/>
      <c r="N143" s="195"/>
      <c r="O143" s="195"/>
      <c r="P143" s="195"/>
      <c r="Q143" s="196"/>
      <c r="R143" s="194"/>
      <c r="S143" s="194"/>
      <c r="T143" s="194"/>
      <c r="U143" s="197"/>
      <c r="W143" s="148">
        <f t="shared" si="9"/>
        <v>0</v>
      </c>
      <c r="X143" s="144">
        <f t="shared" si="10"/>
        <v>0</v>
      </c>
      <c r="Y143" s="144">
        <f t="shared" si="11"/>
        <v>0</v>
      </c>
      <c r="Z143" s="149">
        <f t="shared" si="12"/>
        <v>0</v>
      </c>
      <c r="AB143" s="148">
        <f t="shared" si="13"/>
        <v>0</v>
      </c>
      <c r="AC143" s="144">
        <f t="shared" si="14"/>
        <v>0</v>
      </c>
      <c r="AD143" s="144">
        <f t="shared" si="15"/>
        <v>0</v>
      </c>
      <c r="AE143" s="149">
        <f t="shared" si="16"/>
        <v>0</v>
      </c>
    </row>
    <row r="144" spans="1:31" ht="15" customHeight="1" x14ac:dyDescent="0.25">
      <c r="A144" s="136" t="str">
        <f>IF(ISBLANK('B1'!A144),"",'B1'!A144)</f>
        <v/>
      </c>
      <c r="B144" s="139" t="str">
        <f>IF(ISBLANK('B1'!B144),"",'B1'!B144)</f>
        <v/>
      </c>
      <c r="C144" s="237" t="str">
        <f>IF(ISBLANK('B1'!O144),"",'B1'!O144)</f>
        <v/>
      </c>
      <c r="D144" s="193"/>
      <c r="E144" s="194"/>
      <c r="F144" s="194"/>
      <c r="G144" s="194"/>
      <c r="H144" s="194"/>
      <c r="I144" s="194"/>
      <c r="J144" s="196"/>
      <c r="K144" s="483"/>
      <c r="L144" s="197"/>
      <c r="M144" s="195"/>
      <c r="N144" s="195"/>
      <c r="O144" s="195"/>
      <c r="P144" s="195"/>
      <c r="Q144" s="196"/>
      <c r="R144" s="194"/>
      <c r="S144" s="194"/>
      <c r="T144" s="194"/>
      <c r="U144" s="197"/>
      <c r="W144" s="148">
        <f t="shared" si="9"/>
        <v>0</v>
      </c>
      <c r="X144" s="144">
        <f t="shared" si="10"/>
        <v>0</v>
      </c>
      <c r="Y144" s="144">
        <f t="shared" si="11"/>
        <v>0</v>
      </c>
      <c r="Z144" s="149">
        <f t="shared" si="12"/>
        <v>0</v>
      </c>
      <c r="AB144" s="148">
        <f t="shared" si="13"/>
        <v>0</v>
      </c>
      <c r="AC144" s="144">
        <f t="shared" si="14"/>
        <v>0</v>
      </c>
      <c r="AD144" s="144">
        <f t="shared" si="15"/>
        <v>0</v>
      </c>
      <c r="AE144" s="149">
        <f t="shared" si="16"/>
        <v>0</v>
      </c>
    </row>
    <row r="145" spans="1:31" ht="15" customHeight="1" x14ac:dyDescent="0.25">
      <c r="A145" s="136" t="str">
        <f>IF(ISBLANK('B1'!A145),"",'B1'!A145)</f>
        <v/>
      </c>
      <c r="B145" s="139" t="str">
        <f>IF(ISBLANK('B1'!B145),"",'B1'!B145)</f>
        <v/>
      </c>
      <c r="C145" s="237" t="str">
        <f>IF(ISBLANK('B1'!O145),"",'B1'!O145)</f>
        <v/>
      </c>
      <c r="D145" s="193"/>
      <c r="E145" s="194"/>
      <c r="F145" s="194"/>
      <c r="G145" s="194"/>
      <c r="H145" s="194"/>
      <c r="I145" s="194"/>
      <c r="J145" s="196"/>
      <c r="K145" s="483"/>
      <c r="L145" s="197"/>
      <c r="M145" s="195"/>
      <c r="N145" s="195"/>
      <c r="O145" s="195"/>
      <c r="P145" s="195"/>
      <c r="Q145" s="196"/>
      <c r="R145" s="194"/>
      <c r="S145" s="194"/>
      <c r="T145" s="194"/>
      <c r="U145" s="197"/>
      <c r="W145" s="148">
        <f t="shared" si="9"/>
        <v>0</v>
      </c>
      <c r="X145" s="144">
        <f t="shared" si="10"/>
        <v>0</v>
      </c>
      <c r="Y145" s="144">
        <f t="shared" si="11"/>
        <v>0</v>
      </c>
      <c r="Z145" s="149">
        <f t="shared" si="12"/>
        <v>0</v>
      </c>
      <c r="AB145" s="148">
        <f t="shared" si="13"/>
        <v>0</v>
      </c>
      <c r="AC145" s="144">
        <f t="shared" si="14"/>
        <v>0</v>
      </c>
      <c r="AD145" s="144">
        <f t="shared" si="15"/>
        <v>0</v>
      </c>
      <c r="AE145" s="149">
        <f t="shared" si="16"/>
        <v>0</v>
      </c>
    </row>
    <row r="146" spans="1:31" ht="15" customHeight="1" x14ac:dyDescent="0.25">
      <c r="A146" s="136" t="str">
        <f>IF(ISBLANK('B1'!A146),"",'B1'!A146)</f>
        <v/>
      </c>
      <c r="B146" s="139" t="str">
        <f>IF(ISBLANK('B1'!B146),"",'B1'!B146)</f>
        <v/>
      </c>
      <c r="C146" s="237" t="str">
        <f>IF(ISBLANK('B1'!O146),"",'B1'!O146)</f>
        <v/>
      </c>
      <c r="D146" s="193"/>
      <c r="E146" s="194"/>
      <c r="F146" s="194"/>
      <c r="G146" s="194"/>
      <c r="H146" s="194"/>
      <c r="I146" s="194"/>
      <c r="J146" s="196"/>
      <c r="K146" s="483"/>
      <c r="L146" s="197"/>
      <c r="M146" s="195"/>
      <c r="N146" s="195"/>
      <c r="O146" s="195"/>
      <c r="P146" s="195"/>
      <c r="Q146" s="196"/>
      <c r="R146" s="194"/>
      <c r="S146" s="194"/>
      <c r="T146" s="194"/>
      <c r="U146" s="197"/>
      <c r="W146" s="148">
        <f t="shared" ref="W146:W196" si="17">SUM(D146:I146)</f>
        <v>0</v>
      </c>
      <c r="X146" s="144">
        <f t="shared" ref="X146:X196" si="18">SUM(J146:L146)</f>
        <v>0</v>
      </c>
      <c r="Y146" s="144">
        <f t="shared" ref="Y146:Y196" si="19">SUM(M146:P146)</f>
        <v>0</v>
      </c>
      <c r="Z146" s="149">
        <f t="shared" ref="Z146:Z196" si="20">SUM(Q146:U146)</f>
        <v>0</v>
      </c>
      <c r="AB146" s="148">
        <f t="shared" ref="AB146:AB196" si="21">IF(C146="",W146,C146-W146)</f>
        <v>0</v>
      </c>
      <c r="AC146" s="144">
        <f t="shared" ref="AC146:AC196" si="22">IF(C146="",X146,C146-X146)</f>
        <v>0</v>
      </c>
      <c r="AD146" s="144">
        <f t="shared" ref="AD146:AD196" si="23">IF(C146="",Y146,C146-Y146)</f>
        <v>0</v>
      </c>
      <c r="AE146" s="149">
        <f t="shared" ref="AE146:AE196" si="24">IF(C146="",Z146,C146-Z146)</f>
        <v>0</v>
      </c>
    </row>
    <row r="147" spans="1:31" ht="15" customHeight="1" x14ac:dyDescent="0.25">
      <c r="A147" s="136" t="str">
        <f>IF(ISBLANK('B1'!A147),"",'B1'!A147)</f>
        <v/>
      </c>
      <c r="B147" s="139" t="str">
        <f>IF(ISBLANK('B1'!B147),"",'B1'!B147)</f>
        <v/>
      </c>
      <c r="C147" s="237" t="str">
        <f>IF(ISBLANK('B1'!O147),"",'B1'!O147)</f>
        <v/>
      </c>
      <c r="D147" s="193"/>
      <c r="E147" s="194"/>
      <c r="F147" s="194"/>
      <c r="G147" s="194"/>
      <c r="H147" s="194"/>
      <c r="I147" s="194"/>
      <c r="J147" s="196"/>
      <c r="K147" s="483"/>
      <c r="L147" s="197"/>
      <c r="M147" s="195"/>
      <c r="N147" s="195"/>
      <c r="O147" s="195"/>
      <c r="P147" s="195"/>
      <c r="Q147" s="196"/>
      <c r="R147" s="194"/>
      <c r="S147" s="194"/>
      <c r="T147" s="194"/>
      <c r="U147" s="197"/>
      <c r="W147" s="148">
        <f t="shared" si="17"/>
        <v>0</v>
      </c>
      <c r="X147" s="144">
        <f t="shared" si="18"/>
        <v>0</v>
      </c>
      <c r="Y147" s="144">
        <f t="shared" si="19"/>
        <v>0</v>
      </c>
      <c r="Z147" s="149">
        <f t="shared" si="20"/>
        <v>0</v>
      </c>
      <c r="AB147" s="148">
        <f t="shared" si="21"/>
        <v>0</v>
      </c>
      <c r="AC147" s="144">
        <f t="shared" si="22"/>
        <v>0</v>
      </c>
      <c r="AD147" s="144">
        <f t="shared" si="23"/>
        <v>0</v>
      </c>
      <c r="AE147" s="149">
        <f t="shared" si="24"/>
        <v>0</v>
      </c>
    </row>
    <row r="148" spans="1:31" ht="15" customHeight="1" x14ac:dyDescent="0.25">
      <c r="A148" s="136" t="str">
        <f>IF(ISBLANK('B1'!A148),"",'B1'!A148)</f>
        <v/>
      </c>
      <c r="B148" s="139" t="str">
        <f>IF(ISBLANK('B1'!B148),"",'B1'!B148)</f>
        <v/>
      </c>
      <c r="C148" s="237" t="str">
        <f>IF(ISBLANK('B1'!O148),"",'B1'!O148)</f>
        <v/>
      </c>
      <c r="D148" s="193"/>
      <c r="E148" s="194"/>
      <c r="F148" s="194"/>
      <c r="G148" s="194"/>
      <c r="H148" s="194"/>
      <c r="I148" s="194"/>
      <c r="J148" s="196"/>
      <c r="K148" s="483"/>
      <c r="L148" s="197"/>
      <c r="M148" s="195"/>
      <c r="N148" s="195"/>
      <c r="O148" s="195"/>
      <c r="P148" s="195"/>
      <c r="Q148" s="196"/>
      <c r="R148" s="194"/>
      <c r="S148" s="194"/>
      <c r="T148" s="194"/>
      <c r="U148" s="197"/>
      <c r="W148" s="148">
        <f t="shared" si="17"/>
        <v>0</v>
      </c>
      <c r="X148" s="144">
        <f t="shared" si="18"/>
        <v>0</v>
      </c>
      <c r="Y148" s="144">
        <f t="shared" si="19"/>
        <v>0</v>
      </c>
      <c r="Z148" s="149">
        <f t="shared" si="20"/>
        <v>0</v>
      </c>
      <c r="AB148" s="148">
        <f t="shared" si="21"/>
        <v>0</v>
      </c>
      <c r="AC148" s="144">
        <f t="shared" si="22"/>
        <v>0</v>
      </c>
      <c r="AD148" s="144">
        <f t="shared" si="23"/>
        <v>0</v>
      </c>
      <c r="AE148" s="149">
        <f t="shared" si="24"/>
        <v>0</v>
      </c>
    </row>
    <row r="149" spans="1:31" ht="15" customHeight="1" x14ac:dyDescent="0.25">
      <c r="A149" s="136" t="str">
        <f>IF(ISBLANK('B1'!A149),"",'B1'!A149)</f>
        <v/>
      </c>
      <c r="B149" s="139" t="str">
        <f>IF(ISBLANK('B1'!B149),"",'B1'!B149)</f>
        <v/>
      </c>
      <c r="C149" s="237" t="str">
        <f>IF(ISBLANK('B1'!O149),"",'B1'!O149)</f>
        <v/>
      </c>
      <c r="D149" s="193"/>
      <c r="E149" s="194"/>
      <c r="F149" s="194"/>
      <c r="G149" s="194"/>
      <c r="H149" s="194"/>
      <c r="I149" s="194"/>
      <c r="J149" s="196"/>
      <c r="K149" s="483"/>
      <c r="L149" s="197"/>
      <c r="M149" s="195"/>
      <c r="N149" s="195"/>
      <c r="O149" s="195"/>
      <c r="P149" s="195"/>
      <c r="Q149" s="196"/>
      <c r="R149" s="194"/>
      <c r="S149" s="194"/>
      <c r="T149" s="194"/>
      <c r="U149" s="197"/>
      <c r="W149" s="148">
        <f t="shared" si="17"/>
        <v>0</v>
      </c>
      <c r="X149" s="144">
        <f t="shared" si="18"/>
        <v>0</v>
      </c>
      <c r="Y149" s="144">
        <f t="shared" si="19"/>
        <v>0</v>
      </c>
      <c r="Z149" s="149">
        <f t="shared" si="20"/>
        <v>0</v>
      </c>
      <c r="AB149" s="148">
        <f t="shared" si="21"/>
        <v>0</v>
      </c>
      <c r="AC149" s="144">
        <f t="shared" si="22"/>
        <v>0</v>
      </c>
      <c r="AD149" s="144">
        <f t="shared" si="23"/>
        <v>0</v>
      </c>
      <c r="AE149" s="149">
        <f t="shared" si="24"/>
        <v>0</v>
      </c>
    </row>
    <row r="150" spans="1:31" ht="15" customHeight="1" x14ac:dyDescent="0.25">
      <c r="A150" s="136" t="str">
        <f>IF(ISBLANK('B1'!A150),"",'B1'!A150)</f>
        <v/>
      </c>
      <c r="B150" s="139" t="str">
        <f>IF(ISBLANK('B1'!B150),"",'B1'!B150)</f>
        <v/>
      </c>
      <c r="C150" s="237" t="str">
        <f>IF(ISBLANK('B1'!O150),"",'B1'!O150)</f>
        <v/>
      </c>
      <c r="D150" s="193"/>
      <c r="E150" s="194"/>
      <c r="F150" s="194"/>
      <c r="G150" s="194"/>
      <c r="H150" s="194"/>
      <c r="I150" s="194"/>
      <c r="J150" s="196"/>
      <c r="K150" s="483"/>
      <c r="L150" s="197"/>
      <c r="M150" s="195"/>
      <c r="N150" s="195"/>
      <c r="O150" s="195"/>
      <c r="P150" s="195"/>
      <c r="Q150" s="196"/>
      <c r="R150" s="194"/>
      <c r="S150" s="194"/>
      <c r="T150" s="194"/>
      <c r="U150" s="197"/>
      <c r="W150" s="148">
        <f t="shared" si="17"/>
        <v>0</v>
      </c>
      <c r="X150" s="144">
        <f t="shared" si="18"/>
        <v>0</v>
      </c>
      <c r="Y150" s="144">
        <f t="shared" si="19"/>
        <v>0</v>
      </c>
      <c r="Z150" s="149">
        <f t="shared" si="20"/>
        <v>0</v>
      </c>
      <c r="AB150" s="148">
        <f t="shared" si="21"/>
        <v>0</v>
      </c>
      <c r="AC150" s="144">
        <f t="shared" si="22"/>
        <v>0</v>
      </c>
      <c r="AD150" s="144">
        <f t="shared" si="23"/>
        <v>0</v>
      </c>
      <c r="AE150" s="149">
        <f t="shared" si="24"/>
        <v>0</v>
      </c>
    </row>
    <row r="151" spans="1:31" ht="15" customHeight="1" x14ac:dyDescent="0.25">
      <c r="A151" s="136" t="str">
        <f>IF(ISBLANK('B1'!A151),"",'B1'!A151)</f>
        <v/>
      </c>
      <c r="B151" s="139" t="str">
        <f>IF(ISBLANK('B1'!B151),"",'B1'!B151)</f>
        <v/>
      </c>
      <c r="C151" s="237" t="str">
        <f>IF(ISBLANK('B1'!O151),"",'B1'!O151)</f>
        <v/>
      </c>
      <c r="D151" s="193"/>
      <c r="E151" s="194"/>
      <c r="F151" s="194"/>
      <c r="G151" s="194"/>
      <c r="H151" s="194"/>
      <c r="I151" s="194"/>
      <c r="J151" s="196"/>
      <c r="K151" s="483"/>
      <c r="L151" s="197"/>
      <c r="M151" s="195"/>
      <c r="N151" s="195"/>
      <c r="O151" s="195"/>
      <c r="P151" s="195"/>
      <c r="Q151" s="196"/>
      <c r="R151" s="194"/>
      <c r="S151" s="194"/>
      <c r="T151" s="194"/>
      <c r="U151" s="197"/>
      <c r="W151" s="148">
        <f t="shared" si="17"/>
        <v>0</v>
      </c>
      <c r="X151" s="144">
        <f t="shared" si="18"/>
        <v>0</v>
      </c>
      <c r="Y151" s="144">
        <f t="shared" si="19"/>
        <v>0</v>
      </c>
      <c r="Z151" s="149">
        <f t="shared" si="20"/>
        <v>0</v>
      </c>
      <c r="AB151" s="148">
        <f t="shared" si="21"/>
        <v>0</v>
      </c>
      <c r="AC151" s="144">
        <f t="shared" si="22"/>
        <v>0</v>
      </c>
      <c r="AD151" s="144">
        <f t="shared" si="23"/>
        <v>0</v>
      </c>
      <c r="AE151" s="149">
        <f t="shared" si="24"/>
        <v>0</v>
      </c>
    </row>
    <row r="152" spans="1:31" ht="15" customHeight="1" x14ac:dyDescent="0.25">
      <c r="A152" s="136" t="str">
        <f>IF(ISBLANK('B1'!A152),"",'B1'!A152)</f>
        <v/>
      </c>
      <c r="B152" s="139" t="str">
        <f>IF(ISBLANK('B1'!B152),"",'B1'!B152)</f>
        <v/>
      </c>
      <c r="C152" s="237" t="str">
        <f>IF(ISBLANK('B1'!O152),"",'B1'!O152)</f>
        <v/>
      </c>
      <c r="D152" s="193"/>
      <c r="E152" s="194"/>
      <c r="F152" s="194"/>
      <c r="G152" s="194"/>
      <c r="H152" s="194"/>
      <c r="I152" s="194"/>
      <c r="J152" s="196"/>
      <c r="K152" s="483"/>
      <c r="L152" s="197"/>
      <c r="M152" s="195"/>
      <c r="N152" s="195"/>
      <c r="O152" s="195"/>
      <c r="P152" s="195"/>
      <c r="Q152" s="196"/>
      <c r="R152" s="194"/>
      <c r="S152" s="194"/>
      <c r="T152" s="194"/>
      <c r="U152" s="197"/>
      <c r="W152" s="148">
        <f t="shared" si="17"/>
        <v>0</v>
      </c>
      <c r="X152" s="144">
        <f t="shared" si="18"/>
        <v>0</v>
      </c>
      <c r="Y152" s="144">
        <f t="shared" si="19"/>
        <v>0</v>
      </c>
      <c r="Z152" s="149">
        <f t="shared" si="20"/>
        <v>0</v>
      </c>
      <c r="AB152" s="148">
        <f t="shared" si="21"/>
        <v>0</v>
      </c>
      <c r="AC152" s="144">
        <f t="shared" si="22"/>
        <v>0</v>
      </c>
      <c r="AD152" s="144">
        <f t="shared" si="23"/>
        <v>0</v>
      </c>
      <c r="AE152" s="149">
        <f t="shared" si="24"/>
        <v>0</v>
      </c>
    </row>
    <row r="153" spans="1:31" ht="15" customHeight="1" x14ac:dyDescent="0.25">
      <c r="A153" s="136" t="str">
        <f>IF(ISBLANK('B1'!A153),"",'B1'!A153)</f>
        <v/>
      </c>
      <c r="B153" s="139" t="str">
        <f>IF(ISBLANK('B1'!B153),"",'B1'!B153)</f>
        <v/>
      </c>
      <c r="C153" s="237" t="str">
        <f>IF(ISBLANK('B1'!O153),"",'B1'!O153)</f>
        <v/>
      </c>
      <c r="D153" s="193"/>
      <c r="E153" s="194"/>
      <c r="F153" s="194"/>
      <c r="G153" s="194"/>
      <c r="H153" s="194"/>
      <c r="I153" s="194"/>
      <c r="J153" s="196"/>
      <c r="K153" s="483"/>
      <c r="L153" s="197"/>
      <c r="M153" s="195"/>
      <c r="N153" s="195"/>
      <c r="O153" s="195"/>
      <c r="P153" s="195"/>
      <c r="Q153" s="196"/>
      <c r="R153" s="194"/>
      <c r="S153" s="194"/>
      <c r="T153" s="194"/>
      <c r="U153" s="197"/>
      <c r="W153" s="148">
        <f t="shared" si="17"/>
        <v>0</v>
      </c>
      <c r="X153" s="144">
        <f t="shared" si="18"/>
        <v>0</v>
      </c>
      <c r="Y153" s="144">
        <f t="shared" si="19"/>
        <v>0</v>
      </c>
      <c r="Z153" s="149">
        <f t="shared" si="20"/>
        <v>0</v>
      </c>
      <c r="AB153" s="148">
        <f t="shared" si="21"/>
        <v>0</v>
      </c>
      <c r="AC153" s="144">
        <f t="shared" si="22"/>
        <v>0</v>
      </c>
      <c r="AD153" s="144">
        <f t="shared" si="23"/>
        <v>0</v>
      </c>
      <c r="AE153" s="149">
        <f t="shared" si="24"/>
        <v>0</v>
      </c>
    </row>
    <row r="154" spans="1:31" ht="15" customHeight="1" x14ac:dyDescent="0.25">
      <c r="A154" s="136" t="str">
        <f>IF(ISBLANK('B1'!A154),"",'B1'!A154)</f>
        <v/>
      </c>
      <c r="B154" s="139" t="str">
        <f>IF(ISBLANK('B1'!B154),"",'B1'!B154)</f>
        <v/>
      </c>
      <c r="C154" s="237" t="str">
        <f>IF(ISBLANK('B1'!O154),"",'B1'!O154)</f>
        <v/>
      </c>
      <c r="D154" s="193"/>
      <c r="E154" s="194"/>
      <c r="F154" s="194"/>
      <c r="G154" s="194"/>
      <c r="H154" s="194"/>
      <c r="I154" s="194"/>
      <c r="J154" s="196"/>
      <c r="K154" s="483"/>
      <c r="L154" s="197"/>
      <c r="M154" s="195"/>
      <c r="N154" s="195"/>
      <c r="O154" s="195"/>
      <c r="P154" s="195"/>
      <c r="Q154" s="196"/>
      <c r="R154" s="194"/>
      <c r="S154" s="194"/>
      <c r="T154" s="194"/>
      <c r="U154" s="197"/>
      <c r="W154" s="148">
        <f t="shared" si="17"/>
        <v>0</v>
      </c>
      <c r="X154" s="144">
        <f t="shared" si="18"/>
        <v>0</v>
      </c>
      <c r="Y154" s="144">
        <f t="shared" si="19"/>
        <v>0</v>
      </c>
      <c r="Z154" s="149">
        <f t="shared" si="20"/>
        <v>0</v>
      </c>
      <c r="AB154" s="148">
        <f t="shared" si="21"/>
        <v>0</v>
      </c>
      <c r="AC154" s="144">
        <f t="shared" si="22"/>
        <v>0</v>
      </c>
      <c r="AD154" s="144">
        <f t="shared" si="23"/>
        <v>0</v>
      </c>
      <c r="AE154" s="149">
        <f t="shared" si="24"/>
        <v>0</v>
      </c>
    </row>
    <row r="155" spans="1:31" ht="15" customHeight="1" x14ac:dyDescent="0.25">
      <c r="A155" s="136" t="str">
        <f>IF(ISBLANK('B1'!A155),"",'B1'!A155)</f>
        <v/>
      </c>
      <c r="B155" s="139" t="str">
        <f>IF(ISBLANK('B1'!B155),"",'B1'!B155)</f>
        <v/>
      </c>
      <c r="C155" s="237" t="str">
        <f>IF(ISBLANK('B1'!O155),"",'B1'!O155)</f>
        <v/>
      </c>
      <c r="D155" s="193"/>
      <c r="E155" s="194"/>
      <c r="F155" s="194"/>
      <c r="G155" s="194"/>
      <c r="H155" s="194"/>
      <c r="I155" s="194"/>
      <c r="J155" s="196"/>
      <c r="K155" s="483"/>
      <c r="L155" s="197"/>
      <c r="M155" s="195"/>
      <c r="N155" s="195"/>
      <c r="O155" s="195"/>
      <c r="P155" s="195"/>
      <c r="Q155" s="196"/>
      <c r="R155" s="194"/>
      <c r="S155" s="194"/>
      <c r="T155" s="194"/>
      <c r="U155" s="197"/>
      <c r="W155" s="148">
        <f t="shared" si="17"/>
        <v>0</v>
      </c>
      <c r="X155" s="144">
        <f t="shared" si="18"/>
        <v>0</v>
      </c>
      <c r="Y155" s="144">
        <f t="shared" si="19"/>
        <v>0</v>
      </c>
      <c r="Z155" s="149">
        <f t="shared" si="20"/>
        <v>0</v>
      </c>
      <c r="AB155" s="148">
        <f t="shared" si="21"/>
        <v>0</v>
      </c>
      <c r="AC155" s="144">
        <f t="shared" si="22"/>
        <v>0</v>
      </c>
      <c r="AD155" s="144">
        <f t="shared" si="23"/>
        <v>0</v>
      </c>
      <c r="AE155" s="149">
        <f t="shared" si="24"/>
        <v>0</v>
      </c>
    </row>
    <row r="156" spans="1:31" ht="15" customHeight="1" x14ac:dyDescent="0.25">
      <c r="A156" s="136" t="str">
        <f>IF(ISBLANK('B1'!A156),"",'B1'!A156)</f>
        <v/>
      </c>
      <c r="B156" s="139" t="str">
        <f>IF(ISBLANK('B1'!B156),"",'B1'!B156)</f>
        <v/>
      </c>
      <c r="C156" s="237" t="str">
        <f>IF(ISBLANK('B1'!O156),"",'B1'!O156)</f>
        <v/>
      </c>
      <c r="D156" s="193"/>
      <c r="E156" s="194"/>
      <c r="F156" s="194"/>
      <c r="G156" s="194"/>
      <c r="H156" s="194"/>
      <c r="I156" s="194"/>
      <c r="J156" s="196"/>
      <c r="K156" s="483"/>
      <c r="L156" s="197"/>
      <c r="M156" s="195"/>
      <c r="N156" s="195"/>
      <c r="O156" s="195"/>
      <c r="P156" s="195"/>
      <c r="Q156" s="196"/>
      <c r="R156" s="194"/>
      <c r="S156" s="194"/>
      <c r="T156" s="194"/>
      <c r="U156" s="197"/>
      <c r="W156" s="148">
        <f t="shared" si="17"/>
        <v>0</v>
      </c>
      <c r="X156" s="144">
        <f t="shared" si="18"/>
        <v>0</v>
      </c>
      <c r="Y156" s="144">
        <f t="shared" si="19"/>
        <v>0</v>
      </c>
      <c r="Z156" s="149">
        <f t="shared" si="20"/>
        <v>0</v>
      </c>
      <c r="AB156" s="148">
        <f t="shared" si="21"/>
        <v>0</v>
      </c>
      <c r="AC156" s="144">
        <f t="shared" si="22"/>
        <v>0</v>
      </c>
      <c r="AD156" s="144">
        <f t="shared" si="23"/>
        <v>0</v>
      </c>
      <c r="AE156" s="149">
        <f t="shared" si="24"/>
        <v>0</v>
      </c>
    </row>
    <row r="157" spans="1:31" ht="15" customHeight="1" x14ac:dyDescent="0.25">
      <c r="A157" s="136" t="str">
        <f>IF(ISBLANK('B1'!A157),"",'B1'!A157)</f>
        <v/>
      </c>
      <c r="B157" s="139" t="str">
        <f>IF(ISBLANK('B1'!B157),"",'B1'!B157)</f>
        <v/>
      </c>
      <c r="C157" s="237" t="str">
        <f>IF(ISBLANK('B1'!O157),"",'B1'!O157)</f>
        <v/>
      </c>
      <c r="D157" s="193"/>
      <c r="E157" s="194"/>
      <c r="F157" s="194"/>
      <c r="G157" s="194"/>
      <c r="H157" s="194"/>
      <c r="I157" s="194"/>
      <c r="J157" s="196"/>
      <c r="K157" s="483"/>
      <c r="L157" s="197"/>
      <c r="M157" s="195"/>
      <c r="N157" s="195"/>
      <c r="O157" s="195"/>
      <c r="P157" s="195"/>
      <c r="Q157" s="196"/>
      <c r="R157" s="194"/>
      <c r="S157" s="194"/>
      <c r="T157" s="194"/>
      <c r="U157" s="197"/>
      <c r="W157" s="148">
        <f t="shared" si="17"/>
        <v>0</v>
      </c>
      <c r="X157" s="144">
        <f t="shared" si="18"/>
        <v>0</v>
      </c>
      <c r="Y157" s="144">
        <f t="shared" si="19"/>
        <v>0</v>
      </c>
      <c r="Z157" s="149">
        <f t="shared" si="20"/>
        <v>0</v>
      </c>
      <c r="AB157" s="148">
        <f t="shared" si="21"/>
        <v>0</v>
      </c>
      <c r="AC157" s="144">
        <f t="shared" si="22"/>
        <v>0</v>
      </c>
      <c r="AD157" s="144">
        <f t="shared" si="23"/>
        <v>0</v>
      </c>
      <c r="AE157" s="149">
        <f t="shared" si="24"/>
        <v>0</v>
      </c>
    </row>
    <row r="158" spans="1:31" ht="15" customHeight="1" x14ac:dyDescent="0.25">
      <c r="A158" s="136" t="str">
        <f>IF(ISBLANK('B1'!A158),"",'B1'!A158)</f>
        <v/>
      </c>
      <c r="B158" s="139" t="str">
        <f>IF(ISBLANK('B1'!B158),"",'B1'!B158)</f>
        <v/>
      </c>
      <c r="C158" s="237" t="str">
        <f>IF(ISBLANK('B1'!O158),"",'B1'!O158)</f>
        <v/>
      </c>
      <c r="D158" s="193"/>
      <c r="E158" s="194"/>
      <c r="F158" s="194"/>
      <c r="G158" s="194"/>
      <c r="H158" s="194"/>
      <c r="I158" s="194"/>
      <c r="J158" s="196"/>
      <c r="K158" s="483"/>
      <c r="L158" s="197"/>
      <c r="M158" s="195"/>
      <c r="N158" s="195"/>
      <c r="O158" s="195"/>
      <c r="P158" s="195"/>
      <c r="Q158" s="196"/>
      <c r="R158" s="194"/>
      <c r="S158" s="194"/>
      <c r="T158" s="194"/>
      <c r="U158" s="197"/>
      <c r="W158" s="148">
        <f t="shared" si="17"/>
        <v>0</v>
      </c>
      <c r="X158" s="144">
        <f t="shared" si="18"/>
        <v>0</v>
      </c>
      <c r="Y158" s="144">
        <f t="shared" si="19"/>
        <v>0</v>
      </c>
      <c r="Z158" s="149">
        <f t="shared" si="20"/>
        <v>0</v>
      </c>
      <c r="AB158" s="148">
        <f t="shared" si="21"/>
        <v>0</v>
      </c>
      <c r="AC158" s="144">
        <f t="shared" si="22"/>
        <v>0</v>
      </c>
      <c r="AD158" s="144">
        <f t="shared" si="23"/>
        <v>0</v>
      </c>
      <c r="AE158" s="149">
        <f t="shared" si="24"/>
        <v>0</v>
      </c>
    </row>
    <row r="159" spans="1:31" ht="15" customHeight="1" x14ac:dyDescent="0.25">
      <c r="A159" s="136" t="str">
        <f>IF(ISBLANK('B1'!A159),"",'B1'!A159)</f>
        <v/>
      </c>
      <c r="B159" s="139" t="str">
        <f>IF(ISBLANK('B1'!B159),"",'B1'!B159)</f>
        <v/>
      </c>
      <c r="C159" s="237" t="str">
        <f>IF(ISBLANK('B1'!O159),"",'B1'!O159)</f>
        <v/>
      </c>
      <c r="D159" s="193"/>
      <c r="E159" s="194"/>
      <c r="F159" s="194"/>
      <c r="G159" s="194"/>
      <c r="H159" s="194"/>
      <c r="I159" s="194"/>
      <c r="J159" s="196"/>
      <c r="K159" s="483"/>
      <c r="L159" s="197"/>
      <c r="M159" s="195"/>
      <c r="N159" s="195"/>
      <c r="O159" s="195"/>
      <c r="P159" s="195"/>
      <c r="Q159" s="196"/>
      <c r="R159" s="194"/>
      <c r="S159" s="194"/>
      <c r="T159" s="194"/>
      <c r="U159" s="197"/>
      <c r="W159" s="148">
        <f t="shared" si="17"/>
        <v>0</v>
      </c>
      <c r="X159" s="144">
        <f t="shared" si="18"/>
        <v>0</v>
      </c>
      <c r="Y159" s="144">
        <f t="shared" si="19"/>
        <v>0</v>
      </c>
      <c r="Z159" s="149">
        <f t="shared" si="20"/>
        <v>0</v>
      </c>
      <c r="AB159" s="148">
        <f t="shared" si="21"/>
        <v>0</v>
      </c>
      <c r="AC159" s="144">
        <f t="shared" si="22"/>
        <v>0</v>
      </c>
      <c r="AD159" s="144">
        <f t="shared" si="23"/>
        <v>0</v>
      </c>
      <c r="AE159" s="149">
        <f t="shared" si="24"/>
        <v>0</v>
      </c>
    </row>
    <row r="160" spans="1:31" ht="15" customHeight="1" x14ac:dyDescent="0.25">
      <c r="A160" s="136" t="str">
        <f>IF(ISBLANK('B1'!A160),"",'B1'!A160)</f>
        <v/>
      </c>
      <c r="B160" s="139" t="str">
        <f>IF(ISBLANK('B1'!B160),"",'B1'!B160)</f>
        <v/>
      </c>
      <c r="C160" s="237" t="str">
        <f>IF(ISBLANK('B1'!O160),"",'B1'!O160)</f>
        <v/>
      </c>
      <c r="D160" s="193"/>
      <c r="E160" s="194"/>
      <c r="F160" s="194"/>
      <c r="G160" s="194"/>
      <c r="H160" s="194"/>
      <c r="I160" s="194"/>
      <c r="J160" s="196"/>
      <c r="K160" s="483"/>
      <c r="L160" s="197"/>
      <c r="M160" s="195"/>
      <c r="N160" s="195"/>
      <c r="O160" s="195"/>
      <c r="P160" s="195"/>
      <c r="Q160" s="196"/>
      <c r="R160" s="194"/>
      <c r="S160" s="194"/>
      <c r="T160" s="194"/>
      <c r="U160" s="197"/>
      <c r="W160" s="148">
        <f t="shared" si="17"/>
        <v>0</v>
      </c>
      <c r="X160" s="144">
        <f t="shared" si="18"/>
        <v>0</v>
      </c>
      <c r="Y160" s="144">
        <f t="shared" si="19"/>
        <v>0</v>
      </c>
      <c r="Z160" s="149">
        <f t="shared" si="20"/>
        <v>0</v>
      </c>
      <c r="AB160" s="148">
        <f t="shared" si="21"/>
        <v>0</v>
      </c>
      <c r="AC160" s="144">
        <f t="shared" si="22"/>
        <v>0</v>
      </c>
      <c r="AD160" s="144">
        <f t="shared" si="23"/>
        <v>0</v>
      </c>
      <c r="AE160" s="149">
        <f t="shared" si="24"/>
        <v>0</v>
      </c>
    </row>
    <row r="161" spans="1:31" ht="15" customHeight="1" x14ac:dyDescent="0.25">
      <c r="A161" s="136" t="str">
        <f>IF(ISBLANK('B1'!A161),"",'B1'!A161)</f>
        <v/>
      </c>
      <c r="B161" s="139" t="str">
        <f>IF(ISBLANK('B1'!B161),"",'B1'!B161)</f>
        <v/>
      </c>
      <c r="C161" s="237" t="str">
        <f>IF(ISBLANK('B1'!O161),"",'B1'!O161)</f>
        <v/>
      </c>
      <c r="D161" s="193"/>
      <c r="E161" s="194"/>
      <c r="F161" s="194"/>
      <c r="G161" s="194"/>
      <c r="H161" s="194"/>
      <c r="I161" s="194"/>
      <c r="J161" s="196"/>
      <c r="K161" s="483"/>
      <c r="L161" s="197"/>
      <c r="M161" s="195"/>
      <c r="N161" s="195"/>
      <c r="O161" s="195"/>
      <c r="P161" s="195"/>
      <c r="Q161" s="196"/>
      <c r="R161" s="194"/>
      <c r="S161" s="194"/>
      <c r="T161" s="194"/>
      <c r="U161" s="197"/>
      <c r="W161" s="148">
        <f t="shared" si="17"/>
        <v>0</v>
      </c>
      <c r="X161" s="144">
        <f t="shared" si="18"/>
        <v>0</v>
      </c>
      <c r="Y161" s="144">
        <f t="shared" si="19"/>
        <v>0</v>
      </c>
      <c r="Z161" s="149">
        <f t="shared" si="20"/>
        <v>0</v>
      </c>
      <c r="AB161" s="148">
        <f t="shared" si="21"/>
        <v>0</v>
      </c>
      <c r="AC161" s="144">
        <f t="shared" si="22"/>
        <v>0</v>
      </c>
      <c r="AD161" s="144">
        <f t="shared" si="23"/>
        <v>0</v>
      </c>
      <c r="AE161" s="149">
        <f t="shared" si="24"/>
        <v>0</v>
      </c>
    </row>
    <row r="162" spans="1:31" ht="15" customHeight="1" x14ac:dyDescent="0.25">
      <c r="A162" s="136" t="str">
        <f>IF(ISBLANK('B1'!A162),"",'B1'!A162)</f>
        <v/>
      </c>
      <c r="B162" s="139" t="str">
        <f>IF(ISBLANK('B1'!B162),"",'B1'!B162)</f>
        <v/>
      </c>
      <c r="C162" s="237" t="str">
        <f>IF(ISBLANK('B1'!O162),"",'B1'!O162)</f>
        <v/>
      </c>
      <c r="D162" s="193"/>
      <c r="E162" s="194"/>
      <c r="F162" s="194"/>
      <c r="G162" s="194"/>
      <c r="H162" s="194"/>
      <c r="I162" s="194"/>
      <c r="J162" s="196"/>
      <c r="K162" s="483"/>
      <c r="L162" s="197"/>
      <c r="M162" s="195"/>
      <c r="N162" s="195"/>
      <c r="O162" s="195"/>
      <c r="P162" s="195"/>
      <c r="Q162" s="196"/>
      <c r="R162" s="194"/>
      <c r="S162" s="194"/>
      <c r="T162" s="194"/>
      <c r="U162" s="197"/>
      <c r="W162" s="148">
        <f t="shared" si="17"/>
        <v>0</v>
      </c>
      <c r="X162" s="144">
        <f t="shared" si="18"/>
        <v>0</v>
      </c>
      <c r="Y162" s="144">
        <f t="shared" si="19"/>
        <v>0</v>
      </c>
      <c r="Z162" s="149">
        <f t="shared" si="20"/>
        <v>0</v>
      </c>
      <c r="AB162" s="148">
        <f t="shared" si="21"/>
        <v>0</v>
      </c>
      <c r="AC162" s="144">
        <f t="shared" si="22"/>
        <v>0</v>
      </c>
      <c r="AD162" s="144">
        <f t="shared" si="23"/>
        <v>0</v>
      </c>
      <c r="AE162" s="149">
        <f t="shared" si="24"/>
        <v>0</v>
      </c>
    </row>
    <row r="163" spans="1:31" ht="15" customHeight="1" x14ac:dyDescent="0.25">
      <c r="A163" s="136" t="str">
        <f>IF(ISBLANK('B1'!A163),"",'B1'!A163)</f>
        <v/>
      </c>
      <c r="B163" s="139" t="str">
        <f>IF(ISBLANK('B1'!B163),"",'B1'!B163)</f>
        <v/>
      </c>
      <c r="C163" s="237" t="str">
        <f>IF(ISBLANK('B1'!O163),"",'B1'!O163)</f>
        <v/>
      </c>
      <c r="D163" s="193"/>
      <c r="E163" s="194"/>
      <c r="F163" s="194"/>
      <c r="G163" s="194"/>
      <c r="H163" s="194"/>
      <c r="I163" s="194"/>
      <c r="J163" s="196"/>
      <c r="K163" s="483"/>
      <c r="L163" s="197"/>
      <c r="M163" s="195"/>
      <c r="N163" s="195"/>
      <c r="O163" s="195"/>
      <c r="P163" s="195"/>
      <c r="Q163" s="196"/>
      <c r="R163" s="194"/>
      <c r="S163" s="194"/>
      <c r="T163" s="194"/>
      <c r="U163" s="197"/>
      <c r="W163" s="148">
        <f t="shared" si="17"/>
        <v>0</v>
      </c>
      <c r="X163" s="144">
        <f t="shared" si="18"/>
        <v>0</v>
      </c>
      <c r="Y163" s="144">
        <f t="shared" si="19"/>
        <v>0</v>
      </c>
      <c r="Z163" s="149">
        <f t="shared" si="20"/>
        <v>0</v>
      </c>
      <c r="AB163" s="148">
        <f t="shared" si="21"/>
        <v>0</v>
      </c>
      <c r="AC163" s="144">
        <f t="shared" si="22"/>
        <v>0</v>
      </c>
      <c r="AD163" s="144">
        <f t="shared" si="23"/>
        <v>0</v>
      </c>
      <c r="AE163" s="149">
        <f t="shared" si="24"/>
        <v>0</v>
      </c>
    </row>
    <row r="164" spans="1:31" ht="15" customHeight="1" x14ac:dyDescent="0.25">
      <c r="A164" s="136" t="str">
        <f>IF(ISBLANK('B1'!A164),"",'B1'!A164)</f>
        <v/>
      </c>
      <c r="B164" s="139" t="str">
        <f>IF(ISBLANK('B1'!B164),"",'B1'!B164)</f>
        <v/>
      </c>
      <c r="C164" s="237" t="str">
        <f>IF(ISBLANK('B1'!O164),"",'B1'!O164)</f>
        <v/>
      </c>
      <c r="D164" s="193"/>
      <c r="E164" s="194"/>
      <c r="F164" s="194"/>
      <c r="G164" s="194"/>
      <c r="H164" s="194"/>
      <c r="I164" s="194"/>
      <c r="J164" s="196"/>
      <c r="K164" s="483"/>
      <c r="L164" s="197"/>
      <c r="M164" s="195"/>
      <c r="N164" s="195"/>
      <c r="O164" s="195"/>
      <c r="P164" s="195"/>
      <c r="Q164" s="196"/>
      <c r="R164" s="194"/>
      <c r="S164" s="194"/>
      <c r="T164" s="194"/>
      <c r="U164" s="197"/>
      <c r="W164" s="148">
        <f t="shared" si="17"/>
        <v>0</v>
      </c>
      <c r="X164" s="144">
        <f t="shared" si="18"/>
        <v>0</v>
      </c>
      <c r="Y164" s="144">
        <f t="shared" si="19"/>
        <v>0</v>
      </c>
      <c r="Z164" s="149">
        <f t="shared" si="20"/>
        <v>0</v>
      </c>
      <c r="AB164" s="148">
        <f t="shared" si="21"/>
        <v>0</v>
      </c>
      <c r="AC164" s="144">
        <f t="shared" si="22"/>
        <v>0</v>
      </c>
      <c r="AD164" s="144">
        <f t="shared" si="23"/>
        <v>0</v>
      </c>
      <c r="AE164" s="149">
        <f t="shared" si="24"/>
        <v>0</v>
      </c>
    </row>
    <row r="165" spans="1:31" ht="15" customHeight="1" x14ac:dyDescent="0.25">
      <c r="A165" s="136" t="str">
        <f>IF(ISBLANK('B1'!A165),"",'B1'!A165)</f>
        <v/>
      </c>
      <c r="B165" s="139" t="str">
        <f>IF(ISBLANK('B1'!B165),"",'B1'!B165)</f>
        <v/>
      </c>
      <c r="C165" s="237" t="str">
        <f>IF(ISBLANK('B1'!O165),"",'B1'!O165)</f>
        <v/>
      </c>
      <c r="D165" s="193"/>
      <c r="E165" s="194"/>
      <c r="F165" s="194"/>
      <c r="G165" s="194"/>
      <c r="H165" s="194"/>
      <c r="I165" s="194"/>
      <c r="J165" s="196"/>
      <c r="K165" s="483"/>
      <c r="L165" s="197"/>
      <c r="M165" s="195"/>
      <c r="N165" s="195"/>
      <c r="O165" s="195"/>
      <c r="P165" s="195"/>
      <c r="Q165" s="196"/>
      <c r="R165" s="194"/>
      <c r="S165" s="194"/>
      <c r="T165" s="194"/>
      <c r="U165" s="197"/>
      <c r="W165" s="148">
        <f t="shared" si="17"/>
        <v>0</v>
      </c>
      <c r="X165" s="144">
        <f t="shared" si="18"/>
        <v>0</v>
      </c>
      <c r="Y165" s="144">
        <f t="shared" si="19"/>
        <v>0</v>
      </c>
      <c r="Z165" s="149">
        <f t="shared" si="20"/>
        <v>0</v>
      </c>
      <c r="AB165" s="148">
        <f t="shared" si="21"/>
        <v>0</v>
      </c>
      <c r="AC165" s="144">
        <f t="shared" si="22"/>
        <v>0</v>
      </c>
      <c r="AD165" s="144">
        <f t="shared" si="23"/>
        <v>0</v>
      </c>
      <c r="AE165" s="149">
        <f t="shared" si="24"/>
        <v>0</v>
      </c>
    </row>
    <row r="166" spans="1:31" ht="15" customHeight="1" x14ac:dyDescent="0.25">
      <c r="A166" s="136" t="str">
        <f>IF(ISBLANK('B1'!A166),"",'B1'!A166)</f>
        <v/>
      </c>
      <c r="B166" s="139" t="str">
        <f>IF(ISBLANK('B1'!B166),"",'B1'!B166)</f>
        <v/>
      </c>
      <c r="C166" s="237" t="str">
        <f>IF(ISBLANK('B1'!O166),"",'B1'!O166)</f>
        <v/>
      </c>
      <c r="D166" s="193"/>
      <c r="E166" s="194"/>
      <c r="F166" s="194"/>
      <c r="G166" s="194"/>
      <c r="H166" s="194"/>
      <c r="I166" s="194"/>
      <c r="J166" s="196"/>
      <c r="K166" s="483"/>
      <c r="L166" s="197"/>
      <c r="M166" s="195"/>
      <c r="N166" s="195"/>
      <c r="O166" s="195"/>
      <c r="P166" s="195"/>
      <c r="Q166" s="196"/>
      <c r="R166" s="194"/>
      <c r="S166" s="194"/>
      <c r="T166" s="194"/>
      <c r="U166" s="197"/>
      <c r="W166" s="148">
        <f t="shared" si="17"/>
        <v>0</v>
      </c>
      <c r="X166" s="144">
        <f t="shared" si="18"/>
        <v>0</v>
      </c>
      <c r="Y166" s="144">
        <f t="shared" si="19"/>
        <v>0</v>
      </c>
      <c r="Z166" s="149">
        <f t="shared" si="20"/>
        <v>0</v>
      </c>
      <c r="AB166" s="148">
        <f t="shared" si="21"/>
        <v>0</v>
      </c>
      <c r="AC166" s="144">
        <f t="shared" si="22"/>
        <v>0</v>
      </c>
      <c r="AD166" s="144">
        <f t="shared" si="23"/>
        <v>0</v>
      </c>
      <c r="AE166" s="149">
        <f t="shared" si="24"/>
        <v>0</v>
      </c>
    </row>
    <row r="167" spans="1:31" ht="15" customHeight="1" x14ac:dyDescent="0.25">
      <c r="A167" s="136" t="str">
        <f>IF(ISBLANK('B1'!A167),"",'B1'!A167)</f>
        <v/>
      </c>
      <c r="B167" s="139" t="str">
        <f>IF(ISBLANK('B1'!B167),"",'B1'!B167)</f>
        <v/>
      </c>
      <c r="C167" s="237" t="str">
        <f>IF(ISBLANK('B1'!O167),"",'B1'!O167)</f>
        <v/>
      </c>
      <c r="D167" s="193"/>
      <c r="E167" s="194"/>
      <c r="F167" s="194"/>
      <c r="G167" s="194"/>
      <c r="H167" s="194"/>
      <c r="I167" s="194"/>
      <c r="J167" s="196"/>
      <c r="K167" s="483"/>
      <c r="L167" s="197"/>
      <c r="M167" s="195"/>
      <c r="N167" s="195"/>
      <c r="O167" s="195"/>
      <c r="P167" s="195"/>
      <c r="Q167" s="196"/>
      <c r="R167" s="194"/>
      <c r="S167" s="194"/>
      <c r="T167" s="194"/>
      <c r="U167" s="197"/>
      <c r="W167" s="148">
        <f t="shared" si="17"/>
        <v>0</v>
      </c>
      <c r="X167" s="144">
        <f t="shared" si="18"/>
        <v>0</v>
      </c>
      <c r="Y167" s="144">
        <f t="shared" si="19"/>
        <v>0</v>
      </c>
      <c r="Z167" s="149">
        <f t="shared" si="20"/>
        <v>0</v>
      </c>
      <c r="AB167" s="148">
        <f t="shared" si="21"/>
        <v>0</v>
      </c>
      <c r="AC167" s="144">
        <f t="shared" si="22"/>
        <v>0</v>
      </c>
      <c r="AD167" s="144">
        <f t="shared" si="23"/>
        <v>0</v>
      </c>
      <c r="AE167" s="149">
        <f t="shared" si="24"/>
        <v>0</v>
      </c>
    </row>
    <row r="168" spans="1:31" ht="15" customHeight="1" x14ac:dyDescent="0.25">
      <c r="A168" s="136" t="str">
        <f>IF(ISBLANK('B1'!A168),"",'B1'!A168)</f>
        <v/>
      </c>
      <c r="B168" s="139" t="str">
        <f>IF(ISBLANK('B1'!B168),"",'B1'!B168)</f>
        <v/>
      </c>
      <c r="C168" s="237" t="str">
        <f>IF(ISBLANK('B1'!O168),"",'B1'!O168)</f>
        <v/>
      </c>
      <c r="D168" s="193"/>
      <c r="E168" s="194"/>
      <c r="F168" s="194"/>
      <c r="G168" s="194"/>
      <c r="H168" s="194"/>
      <c r="I168" s="194"/>
      <c r="J168" s="196"/>
      <c r="K168" s="483"/>
      <c r="L168" s="197"/>
      <c r="M168" s="195"/>
      <c r="N168" s="195"/>
      <c r="O168" s="195"/>
      <c r="P168" s="195"/>
      <c r="Q168" s="196"/>
      <c r="R168" s="194"/>
      <c r="S168" s="194"/>
      <c r="T168" s="194"/>
      <c r="U168" s="197"/>
      <c r="W168" s="148">
        <f t="shared" si="17"/>
        <v>0</v>
      </c>
      <c r="X168" s="144">
        <f t="shared" si="18"/>
        <v>0</v>
      </c>
      <c r="Y168" s="144">
        <f t="shared" si="19"/>
        <v>0</v>
      </c>
      <c r="Z168" s="149">
        <f t="shared" si="20"/>
        <v>0</v>
      </c>
      <c r="AB168" s="148">
        <f t="shared" si="21"/>
        <v>0</v>
      </c>
      <c r="AC168" s="144">
        <f t="shared" si="22"/>
        <v>0</v>
      </c>
      <c r="AD168" s="144">
        <f t="shared" si="23"/>
        <v>0</v>
      </c>
      <c r="AE168" s="149">
        <f t="shared" si="24"/>
        <v>0</v>
      </c>
    </row>
    <row r="169" spans="1:31" ht="15" customHeight="1" x14ac:dyDescent="0.25">
      <c r="A169" s="136" t="str">
        <f>IF(ISBLANK('B1'!A169),"",'B1'!A169)</f>
        <v/>
      </c>
      <c r="B169" s="139" t="str">
        <f>IF(ISBLANK('B1'!B169),"",'B1'!B169)</f>
        <v/>
      </c>
      <c r="C169" s="237" t="str">
        <f>IF(ISBLANK('B1'!O169),"",'B1'!O169)</f>
        <v/>
      </c>
      <c r="D169" s="193"/>
      <c r="E169" s="194"/>
      <c r="F169" s="194"/>
      <c r="G169" s="194"/>
      <c r="H169" s="194"/>
      <c r="I169" s="194"/>
      <c r="J169" s="196"/>
      <c r="K169" s="483"/>
      <c r="L169" s="197"/>
      <c r="M169" s="195"/>
      <c r="N169" s="195"/>
      <c r="O169" s="195"/>
      <c r="P169" s="195"/>
      <c r="Q169" s="196"/>
      <c r="R169" s="194"/>
      <c r="S169" s="194"/>
      <c r="T169" s="194"/>
      <c r="U169" s="197"/>
      <c r="W169" s="148">
        <f t="shared" si="17"/>
        <v>0</v>
      </c>
      <c r="X169" s="144">
        <f t="shared" si="18"/>
        <v>0</v>
      </c>
      <c r="Y169" s="144">
        <f t="shared" si="19"/>
        <v>0</v>
      </c>
      <c r="Z169" s="149">
        <f t="shared" si="20"/>
        <v>0</v>
      </c>
      <c r="AB169" s="148">
        <f t="shared" si="21"/>
        <v>0</v>
      </c>
      <c r="AC169" s="144">
        <f t="shared" si="22"/>
        <v>0</v>
      </c>
      <c r="AD169" s="144">
        <f t="shared" si="23"/>
        <v>0</v>
      </c>
      <c r="AE169" s="149">
        <f t="shared" si="24"/>
        <v>0</v>
      </c>
    </row>
    <row r="170" spans="1:31" ht="15" customHeight="1" x14ac:dyDescent="0.25">
      <c r="A170" s="136" t="str">
        <f>IF(ISBLANK('B1'!A170),"",'B1'!A170)</f>
        <v/>
      </c>
      <c r="B170" s="139" t="str">
        <f>IF(ISBLANK('B1'!B170),"",'B1'!B170)</f>
        <v/>
      </c>
      <c r="C170" s="237" t="str">
        <f>IF(ISBLANK('B1'!O170),"",'B1'!O170)</f>
        <v/>
      </c>
      <c r="D170" s="193"/>
      <c r="E170" s="194"/>
      <c r="F170" s="194"/>
      <c r="G170" s="194"/>
      <c r="H170" s="194"/>
      <c r="I170" s="194"/>
      <c r="J170" s="196"/>
      <c r="K170" s="483"/>
      <c r="L170" s="197"/>
      <c r="M170" s="195"/>
      <c r="N170" s="195"/>
      <c r="O170" s="195"/>
      <c r="P170" s="195"/>
      <c r="Q170" s="196"/>
      <c r="R170" s="194"/>
      <c r="S170" s="194"/>
      <c r="T170" s="194"/>
      <c r="U170" s="197"/>
      <c r="W170" s="148">
        <f t="shared" si="17"/>
        <v>0</v>
      </c>
      <c r="X170" s="144">
        <f t="shared" si="18"/>
        <v>0</v>
      </c>
      <c r="Y170" s="144">
        <f t="shared" si="19"/>
        <v>0</v>
      </c>
      <c r="Z170" s="149">
        <f t="shared" si="20"/>
        <v>0</v>
      </c>
      <c r="AB170" s="148">
        <f t="shared" si="21"/>
        <v>0</v>
      </c>
      <c r="AC170" s="144">
        <f t="shared" si="22"/>
        <v>0</v>
      </c>
      <c r="AD170" s="144">
        <f t="shared" si="23"/>
        <v>0</v>
      </c>
      <c r="AE170" s="149">
        <f t="shared" si="24"/>
        <v>0</v>
      </c>
    </row>
    <row r="171" spans="1:31" ht="15" customHeight="1" x14ac:dyDescent="0.25">
      <c r="A171" s="136" t="str">
        <f>IF(ISBLANK('B1'!A171),"",'B1'!A171)</f>
        <v/>
      </c>
      <c r="B171" s="139" t="str">
        <f>IF(ISBLANK('B1'!B171),"",'B1'!B171)</f>
        <v/>
      </c>
      <c r="C171" s="237" t="str">
        <f>IF(ISBLANK('B1'!O171),"",'B1'!O171)</f>
        <v/>
      </c>
      <c r="D171" s="193"/>
      <c r="E171" s="194"/>
      <c r="F171" s="194"/>
      <c r="G171" s="194"/>
      <c r="H171" s="194"/>
      <c r="I171" s="194"/>
      <c r="J171" s="196"/>
      <c r="K171" s="483"/>
      <c r="L171" s="197"/>
      <c r="M171" s="195"/>
      <c r="N171" s="195"/>
      <c r="O171" s="195"/>
      <c r="P171" s="195"/>
      <c r="Q171" s="196"/>
      <c r="R171" s="194"/>
      <c r="S171" s="194"/>
      <c r="T171" s="194"/>
      <c r="U171" s="197"/>
      <c r="W171" s="148">
        <f t="shared" si="17"/>
        <v>0</v>
      </c>
      <c r="X171" s="144">
        <f t="shared" si="18"/>
        <v>0</v>
      </c>
      <c r="Y171" s="144">
        <f t="shared" si="19"/>
        <v>0</v>
      </c>
      <c r="Z171" s="149">
        <f t="shared" si="20"/>
        <v>0</v>
      </c>
      <c r="AB171" s="148">
        <f t="shared" si="21"/>
        <v>0</v>
      </c>
      <c r="AC171" s="144">
        <f t="shared" si="22"/>
        <v>0</v>
      </c>
      <c r="AD171" s="144">
        <f t="shared" si="23"/>
        <v>0</v>
      </c>
      <c r="AE171" s="149">
        <f t="shared" si="24"/>
        <v>0</v>
      </c>
    </row>
    <row r="172" spans="1:31" ht="15" customHeight="1" x14ac:dyDescent="0.25">
      <c r="A172" s="136" t="str">
        <f>IF(ISBLANK('B1'!A172),"",'B1'!A172)</f>
        <v/>
      </c>
      <c r="B172" s="139" t="str">
        <f>IF(ISBLANK('B1'!B172),"",'B1'!B172)</f>
        <v/>
      </c>
      <c r="C172" s="237" t="str">
        <f>IF(ISBLANK('B1'!O172),"",'B1'!O172)</f>
        <v/>
      </c>
      <c r="D172" s="193"/>
      <c r="E172" s="194"/>
      <c r="F172" s="194"/>
      <c r="G172" s="194"/>
      <c r="H172" s="194"/>
      <c r="I172" s="194"/>
      <c r="J172" s="196"/>
      <c r="K172" s="483"/>
      <c r="L172" s="197"/>
      <c r="M172" s="195"/>
      <c r="N172" s="195"/>
      <c r="O172" s="195"/>
      <c r="P172" s="195"/>
      <c r="Q172" s="196"/>
      <c r="R172" s="194"/>
      <c r="S172" s="194"/>
      <c r="T172" s="194"/>
      <c r="U172" s="197"/>
      <c r="W172" s="148">
        <f t="shared" si="17"/>
        <v>0</v>
      </c>
      <c r="X172" s="144">
        <f t="shared" si="18"/>
        <v>0</v>
      </c>
      <c r="Y172" s="144">
        <f t="shared" si="19"/>
        <v>0</v>
      </c>
      <c r="Z172" s="149">
        <f t="shared" si="20"/>
        <v>0</v>
      </c>
      <c r="AB172" s="148">
        <f t="shared" si="21"/>
        <v>0</v>
      </c>
      <c r="AC172" s="144">
        <f t="shared" si="22"/>
        <v>0</v>
      </c>
      <c r="AD172" s="144">
        <f t="shared" si="23"/>
        <v>0</v>
      </c>
      <c r="AE172" s="149">
        <f t="shared" si="24"/>
        <v>0</v>
      </c>
    </row>
    <row r="173" spans="1:31" ht="15" customHeight="1" x14ac:dyDescent="0.25">
      <c r="A173" s="136" t="str">
        <f>IF(ISBLANK('B1'!A173),"",'B1'!A173)</f>
        <v/>
      </c>
      <c r="B173" s="139" t="str">
        <f>IF(ISBLANK('B1'!B173),"",'B1'!B173)</f>
        <v/>
      </c>
      <c r="C173" s="237" t="str">
        <f>IF(ISBLANK('B1'!O173),"",'B1'!O173)</f>
        <v/>
      </c>
      <c r="D173" s="193"/>
      <c r="E173" s="194"/>
      <c r="F173" s="194"/>
      <c r="G173" s="194"/>
      <c r="H173" s="194"/>
      <c r="I173" s="194"/>
      <c r="J173" s="196"/>
      <c r="K173" s="483"/>
      <c r="L173" s="197"/>
      <c r="M173" s="195"/>
      <c r="N173" s="195"/>
      <c r="O173" s="195"/>
      <c r="P173" s="195"/>
      <c r="Q173" s="196"/>
      <c r="R173" s="194"/>
      <c r="S173" s="194"/>
      <c r="T173" s="194"/>
      <c r="U173" s="197"/>
      <c r="W173" s="148">
        <f t="shared" si="17"/>
        <v>0</v>
      </c>
      <c r="X173" s="144">
        <f t="shared" si="18"/>
        <v>0</v>
      </c>
      <c r="Y173" s="144">
        <f t="shared" si="19"/>
        <v>0</v>
      </c>
      <c r="Z173" s="149">
        <f t="shared" si="20"/>
        <v>0</v>
      </c>
      <c r="AB173" s="148">
        <f t="shared" si="21"/>
        <v>0</v>
      </c>
      <c r="AC173" s="144">
        <f t="shared" si="22"/>
        <v>0</v>
      </c>
      <c r="AD173" s="144">
        <f t="shared" si="23"/>
        <v>0</v>
      </c>
      <c r="AE173" s="149">
        <f t="shared" si="24"/>
        <v>0</v>
      </c>
    </row>
    <row r="174" spans="1:31" ht="15" customHeight="1" x14ac:dyDescent="0.25">
      <c r="A174" s="136" t="str">
        <f>IF(ISBLANK('B1'!A174),"",'B1'!A174)</f>
        <v/>
      </c>
      <c r="B174" s="139" t="str">
        <f>IF(ISBLANK('B1'!B174),"",'B1'!B174)</f>
        <v/>
      </c>
      <c r="C174" s="237" t="str">
        <f>IF(ISBLANK('B1'!O174),"",'B1'!O174)</f>
        <v/>
      </c>
      <c r="D174" s="193"/>
      <c r="E174" s="194"/>
      <c r="F174" s="194"/>
      <c r="G174" s="194"/>
      <c r="H174" s="194"/>
      <c r="I174" s="194"/>
      <c r="J174" s="196"/>
      <c r="K174" s="483"/>
      <c r="L174" s="197"/>
      <c r="M174" s="195"/>
      <c r="N174" s="195"/>
      <c r="O174" s="195"/>
      <c r="P174" s="195"/>
      <c r="Q174" s="196"/>
      <c r="R174" s="194"/>
      <c r="S174" s="194"/>
      <c r="T174" s="194"/>
      <c r="U174" s="197"/>
      <c r="W174" s="148">
        <f t="shared" si="17"/>
        <v>0</v>
      </c>
      <c r="X174" s="144">
        <f t="shared" si="18"/>
        <v>0</v>
      </c>
      <c r="Y174" s="144">
        <f t="shared" si="19"/>
        <v>0</v>
      </c>
      <c r="Z174" s="149">
        <f t="shared" si="20"/>
        <v>0</v>
      </c>
      <c r="AB174" s="148">
        <f t="shared" si="21"/>
        <v>0</v>
      </c>
      <c r="AC174" s="144">
        <f t="shared" si="22"/>
        <v>0</v>
      </c>
      <c r="AD174" s="144">
        <f t="shared" si="23"/>
        <v>0</v>
      </c>
      <c r="AE174" s="149">
        <f t="shared" si="24"/>
        <v>0</v>
      </c>
    </row>
    <row r="175" spans="1:31" ht="15" customHeight="1" x14ac:dyDescent="0.25">
      <c r="A175" s="136" t="str">
        <f>IF(ISBLANK('B1'!A175),"",'B1'!A175)</f>
        <v/>
      </c>
      <c r="B175" s="139" t="str">
        <f>IF(ISBLANK('B1'!B175),"",'B1'!B175)</f>
        <v/>
      </c>
      <c r="C175" s="237" t="str">
        <f>IF(ISBLANK('B1'!O175),"",'B1'!O175)</f>
        <v/>
      </c>
      <c r="D175" s="193"/>
      <c r="E175" s="194"/>
      <c r="F175" s="194"/>
      <c r="G175" s="194"/>
      <c r="H175" s="194"/>
      <c r="I175" s="194"/>
      <c r="J175" s="196"/>
      <c r="K175" s="483"/>
      <c r="L175" s="197"/>
      <c r="M175" s="195"/>
      <c r="N175" s="195"/>
      <c r="O175" s="195"/>
      <c r="P175" s="195"/>
      <c r="Q175" s="196"/>
      <c r="R175" s="194"/>
      <c r="S175" s="194"/>
      <c r="T175" s="194"/>
      <c r="U175" s="197"/>
      <c r="W175" s="148">
        <f t="shared" si="17"/>
        <v>0</v>
      </c>
      <c r="X175" s="144">
        <f t="shared" si="18"/>
        <v>0</v>
      </c>
      <c r="Y175" s="144">
        <f t="shared" si="19"/>
        <v>0</v>
      </c>
      <c r="Z175" s="149">
        <f t="shared" si="20"/>
        <v>0</v>
      </c>
      <c r="AB175" s="148">
        <f t="shared" si="21"/>
        <v>0</v>
      </c>
      <c r="AC175" s="144">
        <f t="shared" si="22"/>
        <v>0</v>
      </c>
      <c r="AD175" s="144">
        <f t="shared" si="23"/>
        <v>0</v>
      </c>
      <c r="AE175" s="149">
        <f t="shared" si="24"/>
        <v>0</v>
      </c>
    </row>
    <row r="176" spans="1:31" ht="15" customHeight="1" x14ac:dyDescent="0.25">
      <c r="A176" s="136" t="str">
        <f>IF(ISBLANK('B1'!A176),"",'B1'!A176)</f>
        <v/>
      </c>
      <c r="B176" s="139" t="str">
        <f>IF(ISBLANK('B1'!B176),"",'B1'!B176)</f>
        <v/>
      </c>
      <c r="C176" s="237" t="str">
        <f>IF(ISBLANK('B1'!O176),"",'B1'!O176)</f>
        <v/>
      </c>
      <c r="D176" s="193"/>
      <c r="E176" s="194"/>
      <c r="F176" s="194"/>
      <c r="G176" s="194"/>
      <c r="H176" s="194"/>
      <c r="I176" s="194"/>
      <c r="J176" s="196"/>
      <c r="K176" s="483"/>
      <c r="L176" s="197"/>
      <c r="M176" s="195"/>
      <c r="N176" s="195"/>
      <c r="O176" s="195"/>
      <c r="P176" s="195"/>
      <c r="Q176" s="196"/>
      <c r="R176" s="194"/>
      <c r="S176" s="194"/>
      <c r="T176" s="194"/>
      <c r="U176" s="197"/>
      <c r="W176" s="148">
        <f t="shared" si="17"/>
        <v>0</v>
      </c>
      <c r="X176" s="144">
        <f t="shared" si="18"/>
        <v>0</v>
      </c>
      <c r="Y176" s="144">
        <f t="shared" si="19"/>
        <v>0</v>
      </c>
      <c r="Z176" s="149">
        <f t="shared" si="20"/>
        <v>0</v>
      </c>
      <c r="AB176" s="148">
        <f t="shared" si="21"/>
        <v>0</v>
      </c>
      <c r="AC176" s="144">
        <f t="shared" si="22"/>
        <v>0</v>
      </c>
      <c r="AD176" s="144">
        <f t="shared" si="23"/>
        <v>0</v>
      </c>
      <c r="AE176" s="149">
        <f t="shared" si="24"/>
        <v>0</v>
      </c>
    </row>
    <row r="177" spans="1:31" ht="15" customHeight="1" x14ac:dyDescent="0.25">
      <c r="A177" s="136" t="str">
        <f>IF(ISBLANK('B1'!A177),"",'B1'!A177)</f>
        <v/>
      </c>
      <c r="B177" s="139" t="str">
        <f>IF(ISBLANK('B1'!B177),"",'B1'!B177)</f>
        <v/>
      </c>
      <c r="C177" s="237" t="str">
        <f>IF(ISBLANK('B1'!O177),"",'B1'!O177)</f>
        <v/>
      </c>
      <c r="D177" s="193"/>
      <c r="E177" s="194"/>
      <c r="F177" s="194"/>
      <c r="G177" s="194"/>
      <c r="H177" s="194"/>
      <c r="I177" s="194"/>
      <c r="J177" s="196"/>
      <c r="K177" s="483"/>
      <c r="L177" s="197"/>
      <c r="M177" s="195"/>
      <c r="N177" s="195"/>
      <c r="O177" s="195"/>
      <c r="P177" s="195"/>
      <c r="Q177" s="196"/>
      <c r="R177" s="194"/>
      <c r="S177" s="194"/>
      <c r="T177" s="194"/>
      <c r="U177" s="197"/>
      <c r="W177" s="148">
        <f t="shared" si="17"/>
        <v>0</v>
      </c>
      <c r="X177" s="144">
        <f t="shared" si="18"/>
        <v>0</v>
      </c>
      <c r="Y177" s="144">
        <f t="shared" si="19"/>
        <v>0</v>
      </c>
      <c r="Z177" s="149">
        <f t="shared" si="20"/>
        <v>0</v>
      </c>
      <c r="AB177" s="148">
        <f t="shared" si="21"/>
        <v>0</v>
      </c>
      <c r="AC177" s="144">
        <f t="shared" si="22"/>
        <v>0</v>
      </c>
      <c r="AD177" s="144">
        <f t="shared" si="23"/>
        <v>0</v>
      </c>
      <c r="AE177" s="149">
        <f t="shared" si="24"/>
        <v>0</v>
      </c>
    </row>
    <row r="178" spans="1:31" ht="15" customHeight="1" x14ac:dyDescent="0.25">
      <c r="A178" s="136" t="str">
        <f>IF(ISBLANK('B1'!A178),"",'B1'!A178)</f>
        <v/>
      </c>
      <c r="B178" s="139" t="str">
        <f>IF(ISBLANK('B1'!B178),"",'B1'!B178)</f>
        <v/>
      </c>
      <c r="C178" s="237" t="str">
        <f>IF(ISBLANK('B1'!O178),"",'B1'!O178)</f>
        <v/>
      </c>
      <c r="D178" s="193"/>
      <c r="E178" s="194"/>
      <c r="F178" s="194"/>
      <c r="G178" s="194"/>
      <c r="H178" s="194"/>
      <c r="I178" s="194"/>
      <c r="J178" s="196"/>
      <c r="K178" s="483"/>
      <c r="L178" s="197"/>
      <c r="M178" s="195"/>
      <c r="N178" s="195"/>
      <c r="O178" s="195"/>
      <c r="P178" s="195"/>
      <c r="Q178" s="196"/>
      <c r="R178" s="194"/>
      <c r="S178" s="194"/>
      <c r="T178" s="194"/>
      <c r="U178" s="197"/>
      <c r="W178" s="148">
        <f t="shared" si="17"/>
        <v>0</v>
      </c>
      <c r="X178" s="144">
        <f t="shared" si="18"/>
        <v>0</v>
      </c>
      <c r="Y178" s="144">
        <f t="shared" si="19"/>
        <v>0</v>
      </c>
      <c r="Z178" s="149">
        <f t="shared" si="20"/>
        <v>0</v>
      </c>
      <c r="AB178" s="148">
        <f t="shared" si="21"/>
        <v>0</v>
      </c>
      <c r="AC178" s="144">
        <f t="shared" si="22"/>
        <v>0</v>
      </c>
      <c r="AD178" s="144">
        <f t="shared" si="23"/>
        <v>0</v>
      </c>
      <c r="AE178" s="149">
        <f t="shared" si="24"/>
        <v>0</v>
      </c>
    </row>
    <row r="179" spans="1:31" ht="15" customHeight="1" x14ac:dyDescent="0.25">
      <c r="A179" s="136" t="str">
        <f>IF(ISBLANK('B1'!A179),"",'B1'!A179)</f>
        <v/>
      </c>
      <c r="B179" s="139" t="str">
        <f>IF(ISBLANK('B1'!B179),"",'B1'!B179)</f>
        <v/>
      </c>
      <c r="C179" s="237" t="str">
        <f>IF(ISBLANK('B1'!O179),"",'B1'!O179)</f>
        <v/>
      </c>
      <c r="D179" s="193"/>
      <c r="E179" s="194"/>
      <c r="F179" s="194"/>
      <c r="G179" s="194"/>
      <c r="H179" s="194"/>
      <c r="I179" s="194"/>
      <c r="J179" s="196"/>
      <c r="K179" s="483"/>
      <c r="L179" s="197"/>
      <c r="M179" s="195"/>
      <c r="N179" s="195"/>
      <c r="O179" s="195"/>
      <c r="P179" s="195"/>
      <c r="Q179" s="196"/>
      <c r="R179" s="194"/>
      <c r="S179" s="194"/>
      <c r="T179" s="194"/>
      <c r="U179" s="197"/>
      <c r="W179" s="148">
        <f t="shared" si="17"/>
        <v>0</v>
      </c>
      <c r="X179" s="144">
        <f t="shared" si="18"/>
        <v>0</v>
      </c>
      <c r="Y179" s="144">
        <f t="shared" si="19"/>
        <v>0</v>
      </c>
      <c r="Z179" s="149">
        <f t="shared" si="20"/>
        <v>0</v>
      </c>
      <c r="AB179" s="148">
        <f t="shared" si="21"/>
        <v>0</v>
      </c>
      <c r="AC179" s="144">
        <f t="shared" si="22"/>
        <v>0</v>
      </c>
      <c r="AD179" s="144">
        <f t="shared" si="23"/>
        <v>0</v>
      </c>
      <c r="AE179" s="149">
        <f t="shared" si="24"/>
        <v>0</v>
      </c>
    </row>
    <row r="180" spans="1:31" ht="15" customHeight="1" x14ac:dyDescent="0.25">
      <c r="A180" s="136" t="str">
        <f>IF(ISBLANK('B1'!A180),"",'B1'!A180)</f>
        <v/>
      </c>
      <c r="B180" s="139" t="str">
        <f>IF(ISBLANK('B1'!B180),"",'B1'!B180)</f>
        <v/>
      </c>
      <c r="C180" s="237" t="str">
        <f>IF(ISBLANK('B1'!O180),"",'B1'!O180)</f>
        <v/>
      </c>
      <c r="D180" s="193"/>
      <c r="E180" s="194"/>
      <c r="F180" s="194"/>
      <c r="G180" s="194"/>
      <c r="H180" s="194"/>
      <c r="I180" s="194"/>
      <c r="J180" s="196"/>
      <c r="K180" s="483"/>
      <c r="L180" s="197"/>
      <c r="M180" s="195"/>
      <c r="N180" s="195"/>
      <c r="O180" s="195"/>
      <c r="P180" s="195"/>
      <c r="Q180" s="196"/>
      <c r="R180" s="194"/>
      <c r="S180" s="194"/>
      <c r="T180" s="194"/>
      <c r="U180" s="197"/>
      <c r="W180" s="148">
        <f t="shared" si="17"/>
        <v>0</v>
      </c>
      <c r="X180" s="144">
        <f t="shared" si="18"/>
        <v>0</v>
      </c>
      <c r="Y180" s="144">
        <f t="shared" si="19"/>
        <v>0</v>
      </c>
      <c r="Z180" s="149">
        <f t="shared" si="20"/>
        <v>0</v>
      </c>
      <c r="AB180" s="148">
        <f t="shared" si="21"/>
        <v>0</v>
      </c>
      <c r="AC180" s="144">
        <f t="shared" si="22"/>
        <v>0</v>
      </c>
      <c r="AD180" s="144">
        <f t="shared" si="23"/>
        <v>0</v>
      </c>
      <c r="AE180" s="149">
        <f t="shared" si="24"/>
        <v>0</v>
      </c>
    </row>
    <row r="181" spans="1:31" ht="15" customHeight="1" x14ac:dyDescent="0.25">
      <c r="A181" s="136" t="str">
        <f>IF(ISBLANK('B1'!A181),"",'B1'!A181)</f>
        <v/>
      </c>
      <c r="B181" s="139" t="str">
        <f>IF(ISBLANK('B1'!B181),"",'B1'!B181)</f>
        <v/>
      </c>
      <c r="C181" s="237" t="str">
        <f>IF(ISBLANK('B1'!O181),"",'B1'!O181)</f>
        <v/>
      </c>
      <c r="D181" s="193"/>
      <c r="E181" s="194"/>
      <c r="F181" s="194"/>
      <c r="G181" s="194"/>
      <c r="H181" s="194"/>
      <c r="I181" s="194"/>
      <c r="J181" s="196"/>
      <c r="K181" s="483"/>
      <c r="L181" s="197"/>
      <c r="M181" s="195"/>
      <c r="N181" s="195"/>
      <c r="O181" s="195"/>
      <c r="P181" s="195"/>
      <c r="Q181" s="196"/>
      <c r="R181" s="194"/>
      <c r="S181" s="194"/>
      <c r="T181" s="194"/>
      <c r="U181" s="197"/>
      <c r="W181" s="148">
        <f t="shared" si="17"/>
        <v>0</v>
      </c>
      <c r="X181" s="144">
        <f t="shared" si="18"/>
        <v>0</v>
      </c>
      <c r="Y181" s="144">
        <f t="shared" si="19"/>
        <v>0</v>
      </c>
      <c r="Z181" s="149">
        <f t="shared" si="20"/>
        <v>0</v>
      </c>
      <c r="AB181" s="148">
        <f t="shared" si="21"/>
        <v>0</v>
      </c>
      <c r="AC181" s="144">
        <f t="shared" si="22"/>
        <v>0</v>
      </c>
      <c r="AD181" s="144">
        <f t="shared" si="23"/>
        <v>0</v>
      </c>
      <c r="AE181" s="149">
        <f t="shared" si="24"/>
        <v>0</v>
      </c>
    </row>
    <row r="182" spans="1:31" ht="15" customHeight="1" x14ac:dyDescent="0.25">
      <c r="A182" s="136" t="str">
        <f>IF(ISBLANK('B1'!A182),"",'B1'!A182)</f>
        <v/>
      </c>
      <c r="B182" s="139" t="str">
        <f>IF(ISBLANK('B1'!B182),"",'B1'!B182)</f>
        <v/>
      </c>
      <c r="C182" s="237" t="str">
        <f>IF(ISBLANK('B1'!O182),"",'B1'!O182)</f>
        <v/>
      </c>
      <c r="D182" s="193"/>
      <c r="E182" s="194"/>
      <c r="F182" s="194"/>
      <c r="G182" s="194"/>
      <c r="H182" s="194"/>
      <c r="I182" s="194"/>
      <c r="J182" s="196"/>
      <c r="K182" s="483"/>
      <c r="L182" s="197"/>
      <c r="M182" s="195"/>
      <c r="N182" s="195"/>
      <c r="O182" s="195"/>
      <c r="P182" s="195"/>
      <c r="Q182" s="196"/>
      <c r="R182" s="194"/>
      <c r="S182" s="194"/>
      <c r="T182" s="194"/>
      <c r="U182" s="197"/>
      <c r="W182" s="148">
        <f t="shared" si="17"/>
        <v>0</v>
      </c>
      <c r="X182" s="144">
        <f t="shared" si="18"/>
        <v>0</v>
      </c>
      <c r="Y182" s="144">
        <f t="shared" si="19"/>
        <v>0</v>
      </c>
      <c r="Z182" s="149">
        <f t="shared" si="20"/>
        <v>0</v>
      </c>
      <c r="AB182" s="148">
        <f t="shared" si="21"/>
        <v>0</v>
      </c>
      <c r="AC182" s="144">
        <f t="shared" si="22"/>
        <v>0</v>
      </c>
      <c r="AD182" s="144">
        <f t="shared" si="23"/>
        <v>0</v>
      </c>
      <c r="AE182" s="149">
        <f t="shared" si="24"/>
        <v>0</v>
      </c>
    </row>
    <row r="183" spans="1:31" ht="15" customHeight="1" x14ac:dyDescent="0.25">
      <c r="A183" s="136" t="str">
        <f>IF(ISBLANK('B1'!A183),"",'B1'!A183)</f>
        <v/>
      </c>
      <c r="B183" s="139" t="str">
        <f>IF(ISBLANK('B1'!B183),"",'B1'!B183)</f>
        <v/>
      </c>
      <c r="C183" s="237" t="str">
        <f>IF(ISBLANK('B1'!O183),"",'B1'!O183)</f>
        <v/>
      </c>
      <c r="D183" s="193"/>
      <c r="E183" s="194"/>
      <c r="F183" s="194"/>
      <c r="G183" s="194"/>
      <c r="H183" s="194"/>
      <c r="I183" s="194"/>
      <c r="J183" s="196"/>
      <c r="K183" s="483"/>
      <c r="L183" s="197"/>
      <c r="M183" s="195"/>
      <c r="N183" s="195"/>
      <c r="O183" s="195"/>
      <c r="P183" s="195"/>
      <c r="Q183" s="196"/>
      <c r="R183" s="194"/>
      <c r="S183" s="194"/>
      <c r="T183" s="194"/>
      <c r="U183" s="197"/>
      <c r="W183" s="148">
        <f t="shared" si="17"/>
        <v>0</v>
      </c>
      <c r="X183" s="144">
        <f t="shared" si="18"/>
        <v>0</v>
      </c>
      <c r="Y183" s="144">
        <f t="shared" si="19"/>
        <v>0</v>
      </c>
      <c r="Z183" s="149">
        <f t="shared" si="20"/>
        <v>0</v>
      </c>
      <c r="AB183" s="148">
        <f t="shared" si="21"/>
        <v>0</v>
      </c>
      <c r="AC183" s="144">
        <f t="shared" si="22"/>
        <v>0</v>
      </c>
      <c r="AD183" s="144">
        <f t="shared" si="23"/>
        <v>0</v>
      </c>
      <c r="AE183" s="149">
        <f t="shared" si="24"/>
        <v>0</v>
      </c>
    </row>
    <row r="184" spans="1:31" ht="15" customHeight="1" x14ac:dyDescent="0.25">
      <c r="A184" s="136" t="str">
        <f>IF(ISBLANK('B1'!A184),"",'B1'!A184)</f>
        <v/>
      </c>
      <c r="B184" s="139" t="str">
        <f>IF(ISBLANK('B1'!B184),"",'B1'!B184)</f>
        <v/>
      </c>
      <c r="C184" s="237" t="str">
        <f>IF(ISBLANK('B1'!O184),"",'B1'!O184)</f>
        <v/>
      </c>
      <c r="D184" s="193"/>
      <c r="E184" s="194"/>
      <c r="F184" s="194"/>
      <c r="G184" s="194"/>
      <c r="H184" s="194"/>
      <c r="I184" s="194"/>
      <c r="J184" s="196"/>
      <c r="K184" s="483"/>
      <c r="L184" s="197"/>
      <c r="M184" s="195"/>
      <c r="N184" s="195"/>
      <c r="O184" s="195"/>
      <c r="P184" s="195"/>
      <c r="Q184" s="196"/>
      <c r="R184" s="194"/>
      <c r="S184" s="194"/>
      <c r="T184" s="194"/>
      <c r="U184" s="197"/>
      <c r="W184" s="148">
        <f t="shared" si="17"/>
        <v>0</v>
      </c>
      <c r="X184" s="144">
        <f t="shared" si="18"/>
        <v>0</v>
      </c>
      <c r="Y184" s="144">
        <f t="shared" si="19"/>
        <v>0</v>
      </c>
      <c r="Z184" s="149">
        <f t="shared" si="20"/>
        <v>0</v>
      </c>
      <c r="AB184" s="148">
        <f t="shared" si="21"/>
        <v>0</v>
      </c>
      <c r="AC184" s="144">
        <f t="shared" si="22"/>
        <v>0</v>
      </c>
      <c r="AD184" s="144">
        <f t="shared" si="23"/>
        <v>0</v>
      </c>
      <c r="AE184" s="149">
        <f t="shared" si="24"/>
        <v>0</v>
      </c>
    </row>
    <row r="185" spans="1:31" ht="15" customHeight="1" x14ac:dyDescent="0.25">
      <c r="A185" s="136" t="str">
        <f>IF(ISBLANK('B1'!A185),"",'B1'!A185)</f>
        <v/>
      </c>
      <c r="B185" s="139" t="str">
        <f>IF(ISBLANK('B1'!B185),"",'B1'!B185)</f>
        <v/>
      </c>
      <c r="C185" s="237" t="str">
        <f>IF(ISBLANK('B1'!O185),"",'B1'!O185)</f>
        <v/>
      </c>
      <c r="D185" s="193"/>
      <c r="E185" s="194"/>
      <c r="F185" s="194"/>
      <c r="G185" s="194"/>
      <c r="H185" s="194"/>
      <c r="I185" s="194"/>
      <c r="J185" s="196"/>
      <c r="K185" s="483"/>
      <c r="L185" s="197"/>
      <c r="M185" s="195"/>
      <c r="N185" s="195"/>
      <c r="O185" s="195"/>
      <c r="P185" s="195"/>
      <c r="Q185" s="196"/>
      <c r="R185" s="194"/>
      <c r="S185" s="194"/>
      <c r="T185" s="194"/>
      <c r="U185" s="197"/>
      <c r="W185" s="148">
        <f t="shared" si="17"/>
        <v>0</v>
      </c>
      <c r="X185" s="144">
        <f t="shared" si="18"/>
        <v>0</v>
      </c>
      <c r="Y185" s="144">
        <f t="shared" si="19"/>
        <v>0</v>
      </c>
      <c r="Z185" s="149">
        <f t="shared" si="20"/>
        <v>0</v>
      </c>
      <c r="AB185" s="148">
        <f t="shared" si="21"/>
        <v>0</v>
      </c>
      <c r="AC185" s="144">
        <f t="shared" si="22"/>
        <v>0</v>
      </c>
      <c r="AD185" s="144">
        <f t="shared" si="23"/>
        <v>0</v>
      </c>
      <c r="AE185" s="149">
        <f t="shared" si="24"/>
        <v>0</v>
      </c>
    </row>
    <row r="186" spans="1:31" ht="15" customHeight="1" x14ac:dyDescent="0.25">
      <c r="A186" s="136" t="str">
        <f>IF(ISBLANK('B1'!A186),"",'B1'!A186)</f>
        <v/>
      </c>
      <c r="B186" s="139" t="str">
        <f>IF(ISBLANK('B1'!B186),"",'B1'!B186)</f>
        <v/>
      </c>
      <c r="C186" s="237" t="str">
        <f>IF(ISBLANK('B1'!O186),"",'B1'!O186)</f>
        <v/>
      </c>
      <c r="D186" s="193"/>
      <c r="E186" s="194"/>
      <c r="F186" s="194"/>
      <c r="G186" s="194"/>
      <c r="H186" s="194"/>
      <c r="I186" s="194"/>
      <c r="J186" s="196"/>
      <c r="K186" s="483"/>
      <c r="L186" s="197"/>
      <c r="M186" s="195"/>
      <c r="N186" s="195"/>
      <c r="O186" s="195"/>
      <c r="P186" s="195"/>
      <c r="Q186" s="196"/>
      <c r="R186" s="194"/>
      <c r="S186" s="194"/>
      <c r="T186" s="194"/>
      <c r="U186" s="197"/>
      <c r="W186" s="148">
        <f t="shared" si="17"/>
        <v>0</v>
      </c>
      <c r="X186" s="144">
        <f t="shared" si="18"/>
        <v>0</v>
      </c>
      <c r="Y186" s="144">
        <f t="shared" si="19"/>
        <v>0</v>
      </c>
      <c r="Z186" s="149">
        <f t="shared" si="20"/>
        <v>0</v>
      </c>
      <c r="AB186" s="148">
        <f t="shared" si="21"/>
        <v>0</v>
      </c>
      <c r="AC186" s="144">
        <f t="shared" si="22"/>
        <v>0</v>
      </c>
      <c r="AD186" s="144">
        <f t="shared" si="23"/>
        <v>0</v>
      </c>
      <c r="AE186" s="149">
        <f t="shared" si="24"/>
        <v>0</v>
      </c>
    </row>
    <row r="187" spans="1:31" ht="15" customHeight="1" x14ac:dyDescent="0.25">
      <c r="A187" s="136" t="str">
        <f>IF(ISBLANK('B1'!A187),"",'B1'!A187)</f>
        <v/>
      </c>
      <c r="B187" s="139" t="str">
        <f>IF(ISBLANK('B1'!B187),"",'B1'!B187)</f>
        <v/>
      </c>
      <c r="C187" s="237" t="str">
        <f>IF(ISBLANK('B1'!O187),"",'B1'!O187)</f>
        <v/>
      </c>
      <c r="D187" s="193"/>
      <c r="E187" s="194"/>
      <c r="F187" s="194"/>
      <c r="G187" s="194"/>
      <c r="H187" s="194"/>
      <c r="I187" s="194"/>
      <c r="J187" s="196"/>
      <c r="K187" s="483"/>
      <c r="L187" s="197"/>
      <c r="M187" s="195"/>
      <c r="N187" s="195"/>
      <c r="O187" s="195"/>
      <c r="P187" s="195"/>
      <c r="Q187" s="196"/>
      <c r="R187" s="194"/>
      <c r="S187" s="194"/>
      <c r="T187" s="194"/>
      <c r="U187" s="197"/>
      <c r="W187" s="148">
        <f t="shared" si="17"/>
        <v>0</v>
      </c>
      <c r="X187" s="144">
        <f t="shared" si="18"/>
        <v>0</v>
      </c>
      <c r="Y187" s="144">
        <f t="shared" si="19"/>
        <v>0</v>
      </c>
      <c r="Z187" s="149">
        <f t="shared" si="20"/>
        <v>0</v>
      </c>
      <c r="AB187" s="148">
        <f t="shared" si="21"/>
        <v>0</v>
      </c>
      <c r="AC187" s="144">
        <f t="shared" si="22"/>
        <v>0</v>
      </c>
      <c r="AD187" s="144">
        <f t="shared" si="23"/>
        <v>0</v>
      </c>
      <c r="AE187" s="149">
        <f t="shared" si="24"/>
        <v>0</v>
      </c>
    </row>
    <row r="188" spans="1:31" ht="15" customHeight="1" x14ac:dyDescent="0.25">
      <c r="A188" s="136" t="str">
        <f>IF(ISBLANK('B1'!A188),"",'B1'!A188)</f>
        <v/>
      </c>
      <c r="B188" s="139" t="str">
        <f>IF(ISBLANK('B1'!B188),"",'B1'!B188)</f>
        <v/>
      </c>
      <c r="C188" s="237" t="str">
        <f>IF(ISBLANK('B1'!O188),"",'B1'!O188)</f>
        <v/>
      </c>
      <c r="D188" s="193"/>
      <c r="E188" s="194"/>
      <c r="F188" s="194"/>
      <c r="G188" s="194"/>
      <c r="H188" s="194"/>
      <c r="I188" s="194"/>
      <c r="J188" s="196"/>
      <c r="K188" s="483"/>
      <c r="L188" s="197"/>
      <c r="M188" s="195"/>
      <c r="N188" s="195"/>
      <c r="O188" s="195"/>
      <c r="P188" s="195"/>
      <c r="Q188" s="196"/>
      <c r="R188" s="194"/>
      <c r="S188" s="194"/>
      <c r="T188" s="194"/>
      <c r="U188" s="197"/>
      <c r="W188" s="148">
        <f t="shared" si="17"/>
        <v>0</v>
      </c>
      <c r="X188" s="144">
        <f t="shared" si="18"/>
        <v>0</v>
      </c>
      <c r="Y188" s="144">
        <f t="shared" si="19"/>
        <v>0</v>
      </c>
      <c r="Z188" s="149">
        <f t="shared" si="20"/>
        <v>0</v>
      </c>
      <c r="AB188" s="148">
        <f t="shared" si="21"/>
        <v>0</v>
      </c>
      <c r="AC188" s="144">
        <f t="shared" si="22"/>
        <v>0</v>
      </c>
      <c r="AD188" s="144">
        <f t="shared" si="23"/>
        <v>0</v>
      </c>
      <c r="AE188" s="149">
        <f t="shared" si="24"/>
        <v>0</v>
      </c>
    </row>
    <row r="189" spans="1:31" ht="15" customHeight="1" x14ac:dyDescent="0.25">
      <c r="A189" s="136" t="str">
        <f>IF(ISBLANK('B1'!A189),"",'B1'!A189)</f>
        <v/>
      </c>
      <c r="B189" s="139" t="str">
        <f>IF(ISBLANK('B1'!B189),"",'B1'!B189)</f>
        <v/>
      </c>
      <c r="C189" s="237" t="str">
        <f>IF(ISBLANK('B1'!O189),"",'B1'!O189)</f>
        <v/>
      </c>
      <c r="D189" s="193"/>
      <c r="E189" s="194"/>
      <c r="F189" s="194"/>
      <c r="G189" s="194"/>
      <c r="H189" s="194"/>
      <c r="I189" s="194"/>
      <c r="J189" s="196"/>
      <c r="K189" s="483"/>
      <c r="L189" s="197"/>
      <c r="M189" s="195"/>
      <c r="N189" s="195"/>
      <c r="O189" s="195"/>
      <c r="P189" s="195"/>
      <c r="Q189" s="196"/>
      <c r="R189" s="194"/>
      <c r="S189" s="194"/>
      <c r="T189" s="194"/>
      <c r="U189" s="197"/>
      <c r="W189" s="148">
        <f t="shared" si="17"/>
        <v>0</v>
      </c>
      <c r="X189" s="144">
        <f t="shared" si="18"/>
        <v>0</v>
      </c>
      <c r="Y189" s="144">
        <f t="shared" si="19"/>
        <v>0</v>
      </c>
      <c r="Z189" s="149">
        <f t="shared" si="20"/>
        <v>0</v>
      </c>
      <c r="AB189" s="148">
        <f t="shared" si="21"/>
        <v>0</v>
      </c>
      <c r="AC189" s="144">
        <f t="shared" si="22"/>
        <v>0</v>
      </c>
      <c r="AD189" s="144">
        <f t="shared" si="23"/>
        <v>0</v>
      </c>
      <c r="AE189" s="149">
        <f t="shared" si="24"/>
        <v>0</v>
      </c>
    </row>
    <row r="190" spans="1:31" ht="15" customHeight="1" x14ac:dyDescent="0.25">
      <c r="A190" s="136" t="str">
        <f>IF(ISBLANK('B1'!A190),"",'B1'!A190)</f>
        <v/>
      </c>
      <c r="B190" s="139" t="str">
        <f>IF(ISBLANK('B1'!B190),"",'B1'!B190)</f>
        <v/>
      </c>
      <c r="C190" s="237" t="str">
        <f>IF(ISBLANK('B1'!O190),"",'B1'!O190)</f>
        <v/>
      </c>
      <c r="D190" s="193"/>
      <c r="E190" s="194"/>
      <c r="F190" s="194"/>
      <c r="G190" s="194"/>
      <c r="H190" s="194"/>
      <c r="I190" s="194"/>
      <c r="J190" s="196"/>
      <c r="K190" s="483"/>
      <c r="L190" s="197"/>
      <c r="M190" s="195"/>
      <c r="N190" s="195"/>
      <c r="O190" s="195"/>
      <c r="P190" s="195"/>
      <c r="Q190" s="196"/>
      <c r="R190" s="194"/>
      <c r="S190" s="194"/>
      <c r="T190" s="194"/>
      <c r="U190" s="197"/>
      <c r="W190" s="148">
        <f t="shared" si="17"/>
        <v>0</v>
      </c>
      <c r="X190" s="144">
        <f t="shared" si="18"/>
        <v>0</v>
      </c>
      <c r="Y190" s="144">
        <f t="shared" si="19"/>
        <v>0</v>
      </c>
      <c r="Z190" s="149">
        <f t="shared" si="20"/>
        <v>0</v>
      </c>
      <c r="AB190" s="148">
        <f t="shared" si="21"/>
        <v>0</v>
      </c>
      <c r="AC190" s="144">
        <f t="shared" si="22"/>
        <v>0</v>
      </c>
      <c r="AD190" s="144">
        <f t="shared" si="23"/>
        <v>0</v>
      </c>
      <c r="AE190" s="149">
        <f t="shared" si="24"/>
        <v>0</v>
      </c>
    </row>
    <row r="191" spans="1:31" ht="15" customHeight="1" x14ac:dyDescent="0.25">
      <c r="A191" s="136" t="str">
        <f>IF(ISBLANK('B1'!A191),"",'B1'!A191)</f>
        <v/>
      </c>
      <c r="B191" s="139" t="str">
        <f>IF(ISBLANK('B1'!B191),"",'B1'!B191)</f>
        <v/>
      </c>
      <c r="C191" s="237" t="str">
        <f>IF(ISBLANK('B1'!O191),"",'B1'!O191)</f>
        <v/>
      </c>
      <c r="D191" s="193"/>
      <c r="E191" s="194"/>
      <c r="F191" s="194"/>
      <c r="G191" s="194"/>
      <c r="H191" s="194"/>
      <c r="I191" s="194"/>
      <c r="J191" s="196"/>
      <c r="K191" s="483"/>
      <c r="L191" s="197"/>
      <c r="M191" s="195"/>
      <c r="N191" s="195"/>
      <c r="O191" s="195"/>
      <c r="P191" s="195"/>
      <c r="Q191" s="196"/>
      <c r="R191" s="194"/>
      <c r="S191" s="194"/>
      <c r="T191" s="194"/>
      <c r="U191" s="197"/>
      <c r="W191" s="148">
        <f t="shared" si="17"/>
        <v>0</v>
      </c>
      <c r="X191" s="144">
        <f t="shared" si="18"/>
        <v>0</v>
      </c>
      <c r="Y191" s="144">
        <f t="shared" si="19"/>
        <v>0</v>
      </c>
      <c r="Z191" s="149">
        <f t="shared" si="20"/>
        <v>0</v>
      </c>
      <c r="AB191" s="148">
        <f t="shared" si="21"/>
        <v>0</v>
      </c>
      <c r="AC191" s="144">
        <f t="shared" si="22"/>
        <v>0</v>
      </c>
      <c r="AD191" s="144">
        <f t="shared" si="23"/>
        <v>0</v>
      </c>
      <c r="AE191" s="149">
        <f t="shared" si="24"/>
        <v>0</v>
      </c>
    </row>
    <row r="192" spans="1:31" ht="15" customHeight="1" x14ac:dyDescent="0.25">
      <c r="A192" s="136" t="str">
        <f>IF(ISBLANK('B1'!A192),"",'B1'!A192)</f>
        <v/>
      </c>
      <c r="B192" s="139" t="str">
        <f>IF(ISBLANK('B1'!B192),"",'B1'!B192)</f>
        <v/>
      </c>
      <c r="C192" s="237" t="str">
        <f>IF(ISBLANK('B1'!O192),"",'B1'!O192)</f>
        <v/>
      </c>
      <c r="D192" s="193"/>
      <c r="E192" s="194"/>
      <c r="F192" s="194"/>
      <c r="G192" s="194"/>
      <c r="H192" s="194"/>
      <c r="I192" s="194"/>
      <c r="J192" s="196"/>
      <c r="K192" s="483"/>
      <c r="L192" s="197"/>
      <c r="M192" s="195"/>
      <c r="N192" s="195"/>
      <c r="O192" s="195"/>
      <c r="P192" s="195"/>
      <c r="Q192" s="196"/>
      <c r="R192" s="194"/>
      <c r="S192" s="194"/>
      <c r="T192" s="194"/>
      <c r="U192" s="197"/>
      <c r="W192" s="148">
        <f t="shared" si="17"/>
        <v>0</v>
      </c>
      <c r="X192" s="144">
        <f t="shared" si="18"/>
        <v>0</v>
      </c>
      <c r="Y192" s="144">
        <f t="shared" si="19"/>
        <v>0</v>
      </c>
      <c r="Z192" s="149">
        <f t="shared" si="20"/>
        <v>0</v>
      </c>
      <c r="AB192" s="148">
        <f t="shared" si="21"/>
        <v>0</v>
      </c>
      <c r="AC192" s="144">
        <f t="shared" si="22"/>
        <v>0</v>
      </c>
      <c r="AD192" s="144">
        <f t="shared" si="23"/>
        <v>0</v>
      </c>
      <c r="AE192" s="149">
        <f t="shared" si="24"/>
        <v>0</v>
      </c>
    </row>
    <row r="193" spans="1:31" ht="15" customHeight="1" x14ac:dyDescent="0.25">
      <c r="A193" s="136" t="str">
        <f>IF(ISBLANK('B1'!A193),"",'B1'!A193)</f>
        <v/>
      </c>
      <c r="B193" s="139" t="str">
        <f>IF(ISBLANK('B1'!B193),"",'B1'!B193)</f>
        <v/>
      </c>
      <c r="C193" s="237" t="str">
        <f>IF(ISBLANK('B1'!O193),"",'B1'!O193)</f>
        <v/>
      </c>
      <c r="D193" s="193"/>
      <c r="E193" s="194"/>
      <c r="F193" s="194"/>
      <c r="G193" s="194"/>
      <c r="H193" s="194"/>
      <c r="I193" s="194"/>
      <c r="J193" s="196"/>
      <c r="K193" s="483"/>
      <c r="L193" s="197"/>
      <c r="M193" s="195"/>
      <c r="N193" s="195"/>
      <c r="O193" s="195"/>
      <c r="P193" s="195"/>
      <c r="Q193" s="196"/>
      <c r="R193" s="194"/>
      <c r="S193" s="194"/>
      <c r="T193" s="194"/>
      <c r="U193" s="197"/>
      <c r="W193" s="148">
        <f t="shared" si="17"/>
        <v>0</v>
      </c>
      <c r="X193" s="144">
        <f t="shared" si="18"/>
        <v>0</v>
      </c>
      <c r="Y193" s="144">
        <f t="shared" si="19"/>
        <v>0</v>
      </c>
      <c r="Z193" s="149">
        <f t="shared" si="20"/>
        <v>0</v>
      </c>
      <c r="AB193" s="148">
        <f t="shared" si="21"/>
        <v>0</v>
      </c>
      <c r="AC193" s="144">
        <f t="shared" si="22"/>
        <v>0</v>
      </c>
      <c r="AD193" s="144">
        <f t="shared" si="23"/>
        <v>0</v>
      </c>
      <c r="AE193" s="149">
        <f t="shared" si="24"/>
        <v>0</v>
      </c>
    </row>
    <row r="194" spans="1:31" ht="15" customHeight="1" x14ac:dyDescent="0.25">
      <c r="A194" s="136" t="str">
        <f>IF(ISBLANK('B1'!A194),"",'B1'!A194)</f>
        <v/>
      </c>
      <c r="B194" s="139" t="str">
        <f>IF(ISBLANK('B1'!B194),"",'B1'!B194)</f>
        <v/>
      </c>
      <c r="C194" s="237" t="str">
        <f>IF(ISBLANK('B1'!O194),"",'B1'!O194)</f>
        <v/>
      </c>
      <c r="D194" s="193"/>
      <c r="E194" s="194"/>
      <c r="F194" s="194"/>
      <c r="G194" s="194"/>
      <c r="H194" s="194"/>
      <c r="I194" s="194"/>
      <c r="J194" s="196"/>
      <c r="K194" s="483"/>
      <c r="L194" s="197"/>
      <c r="M194" s="195"/>
      <c r="N194" s="195"/>
      <c r="O194" s="195"/>
      <c r="P194" s="195"/>
      <c r="Q194" s="196"/>
      <c r="R194" s="194"/>
      <c r="S194" s="194"/>
      <c r="T194" s="194"/>
      <c r="U194" s="197"/>
      <c r="W194" s="148">
        <f t="shared" si="17"/>
        <v>0</v>
      </c>
      <c r="X194" s="144">
        <f t="shared" si="18"/>
        <v>0</v>
      </c>
      <c r="Y194" s="144">
        <f t="shared" si="19"/>
        <v>0</v>
      </c>
      <c r="Z194" s="149">
        <f t="shared" si="20"/>
        <v>0</v>
      </c>
      <c r="AB194" s="148">
        <f t="shared" si="21"/>
        <v>0</v>
      </c>
      <c r="AC194" s="144">
        <f t="shared" si="22"/>
        <v>0</v>
      </c>
      <c r="AD194" s="144">
        <f t="shared" si="23"/>
        <v>0</v>
      </c>
      <c r="AE194" s="149">
        <f t="shared" si="24"/>
        <v>0</v>
      </c>
    </row>
    <row r="195" spans="1:31" ht="15" customHeight="1" x14ac:dyDescent="0.25">
      <c r="A195" s="136" t="str">
        <f>IF(ISBLANK('B1'!A195),"",'B1'!A195)</f>
        <v/>
      </c>
      <c r="B195" s="139" t="str">
        <f>IF(ISBLANK('B1'!B195),"",'B1'!B195)</f>
        <v/>
      </c>
      <c r="C195" s="237" t="str">
        <f>IF(ISBLANK('B1'!O195),"",'B1'!O195)</f>
        <v/>
      </c>
      <c r="D195" s="193"/>
      <c r="E195" s="194"/>
      <c r="F195" s="194"/>
      <c r="G195" s="194"/>
      <c r="H195" s="194"/>
      <c r="I195" s="194"/>
      <c r="J195" s="196"/>
      <c r="K195" s="483"/>
      <c r="L195" s="197"/>
      <c r="M195" s="195"/>
      <c r="N195" s="195"/>
      <c r="O195" s="195"/>
      <c r="P195" s="195"/>
      <c r="Q195" s="196"/>
      <c r="R195" s="194"/>
      <c r="S195" s="194"/>
      <c r="T195" s="194"/>
      <c r="U195" s="197"/>
      <c r="W195" s="148">
        <f t="shared" si="17"/>
        <v>0</v>
      </c>
      <c r="X195" s="144">
        <f t="shared" si="18"/>
        <v>0</v>
      </c>
      <c r="Y195" s="144">
        <f t="shared" si="19"/>
        <v>0</v>
      </c>
      <c r="Z195" s="149">
        <f t="shared" si="20"/>
        <v>0</v>
      </c>
      <c r="AB195" s="148">
        <f t="shared" si="21"/>
        <v>0</v>
      </c>
      <c r="AC195" s="144">
        <f t="shared" si="22"/>
        <v>0</v>
      </c>
      <c r="AD195" s="144">
        <f t="shared" si="23"/>
        <v>0</v>
      </c>
      <c r="AE195" s="149">
        <f t="shared" si="24"/>
        <v>0</v>
      </c>
    </row>
    <row r="196" spans="1:31" ht="15" customHeight="1" thickBot="1" x14ac:dyDescent="0.3">
      <c r="A196" s="137" t="str">
        <f>IF(ISBLANK('B1'!A196),"",'B1'!A196)</f>
        <v/>
      </c>
      <c r="B196" s="140" t="str">
        <f>IF(ISBLANK('B1'!B196),"",'B1'!B196)</f>
        <v/>
      </c>
      <c r="C196" s="238" t="str">
        <f>IF(ISBLANK('B1'!O196),"",'B1'!O196)</f>
        <v/>
      </c>
      <c r="D196" s="199"/>
      <c r="E196" s="200"/>
      <c r="F196" s="200"/>
      <c r="G196" s="200"/>
      <c r="H196" s="200"/>
      <c r="I196" s="200"/>
      <c r="J196" s="202"/>
      <c r="K196" s="484"/>
      <c r="L196" s="203"/>
      <c r="M196" s="201"/>
      <c r="N196" s="201"/>
      <c r="O196" s="201"/>
      <c r="P196" s="201"/>
      <c r="Q196" s="202"/>
      <c r="R196" s="200"/>
      <c r="S196" s="200"/>
      <c r="T196" s="200"/>
      <c r="U196" s="203"/>
      <c r="W196" s="150">
        <f t="shared" si="17"/>
        <v>0</v>
      </c>
      <c r="X196" s="151">
        <f t="shared" si="18"/>
        <v>0</v>
      </c>
      <c r="Y196" s="151">
        <f t="shared" si="19"/>
        <v>0</v>
      </c>
      <c r="Z196" s="152">
        <f t="shared" si="20"/>
        <v>0</v>
      </c>
      <c r="AB196" s="150">
        <f t="shared" si="21"/>
        <v>0</v>
      </c>
      <c r="AC196" s="151">
        <f t="shared" si="22"/>
        <v>0</v>
      </c>
      <c r="AD196" s="151">
        <f t="shared" si="23"/>
        <v>0</v>
      </c>
      <c r="AE196" s="152">
        <f t="shared" si="24"/>
        <v>0</v>
      </c>
    </row>
  </sheetData>
  <sheetProtection algorithmName="SHA-512" hashValue="VP26MDyIUyfTn9Or8OfepqX+WFdYELHw/jPxU1GXWfcr/c6dk1i4wbFtpeYwWyITA2lS6Yvwmh/vQN/D2JcfBg==" saltValue="pkF4NhTN5R0fzP/HokA/Rg==" spinCount="100000" sheet="1" objects="1" scenarios="1"/>
  <mergeCells count="10">
    <mergeCell ref="Q13:U13"/>
    <mergeCell ref="A10:C10"/>
    <mergeCell ref="A9:C9"/>
    <mergeCell ref="D12:U12"/>
    <mergeCell ref="M13:P13"/>
    <mergeCell ref="D13:I13"/>
    <mergeCell ref="J13:L13"/>
    <mergeCell ref="B12:B15"/>
    <mergeCell ref="C12:C15"/>
    <mergeCell ref="A12:A15"/>
  </mergeCells>
  <conditionalFormatting sqref="D17:I196">
    <cfRule type="expression" dxfId="17" priority="4">
      <formula>IF($AB17=0,FALSE,TRUE)</formula>
    </cfRule>
  </conditionalFormatting>
  <conditionalFormatting sqref="J17:L196">
    <cfRule type="expression" dxfId="16" priority="3">
      <formula>IF($AC17=0,FALSE,TRUE)</formula>
    </cfRule>
  </conditionalFormatting>
  <conditionalFormatting sqref="M17:P196">
    <cfRule type="expression" dxfId="15" priority="2">
      <formula>IF($AD17=0,FALSE,TRUE)</formula>
    </cfRule>
  </conditionalFormatting>
  <conditionalFormatting sqref="Q17:U196">
    <cfRule type="expression" dxfId="14" priority="1">
      <formula>IF($AE17=0,FALSE,TRUE)</formula>
    </cfRule>
  </conditionalFormatting>
  <dataValidations count="1">
    <dataValidation type="whole" operator="greaterThanOrEqual" allowBlank="1" showInputMessage="1" showErrorMessage="1" error="Please enter a whole number greater than or equal to 0." sqref="D17:U196" xr:uid="{00000000-0002-0000-1100-000000000000}">
      <formula1>0</formula1>
    </dataValidation>
  </dataValidations>
  <pageMargins left="0.7" right="0.7" top="0.75" bottom="0.75" header="0.3" footer="0.3"/>
  <pageSetup paperSize="5" scale="65" fitToHeight="0" orientation="landscape"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J78"/>
  <sheetViews>
    <sheetView zoomScaleNormal="100" workbookViewId="0">
      <selection activeCell="D4" sqref="D4"/>
    </sheetView>
  </sheetViews>
  <sheetFormatPr defaultColWidth="9.140625" defaultRowHeight="15" x14ac:dyDescent="0.25"/>
  <cols>
    <col min="1" max="1" width="2.85546875" style="308" customWidth="1"/>
    <col min="2" max="2" width="40.42578125" style="308" bestFit="1" customWidth="1"/>
    <col min="3" max="3" width="2.85546875" style="308" customWidth="1"/>
    <col min="4" max="4" width="35.7109375" style="308" bestFit="1" customWidth="1"/>
    <col min="5" max="5" width="2.85546875" style="308" customWidth="1"/>
    <col min="6" max="6" width="40.140625" style="308" bestFit="1" customWidth="1"/>
    <col min="7" max="7" width="2.85546875" style="308" customWidth="1"/>
    <col min="8" max="8" width="38.7109375" style="308" bestFit="1" customWidth="1"/>
    <col min="9" max="9" width="2.85546875" style="308" customWidth="1"/>
    <col min="10" max="10" width="43.5703125" style="308" customWidth="1"/>
    <col min="11" max="16384" width="9.140625" style="308"/>
  </cols>
  <sheetData>
    <row r="1" spans="2:10" s="314" customFormat="1" x14ac:dyDescent="0.25"/>
    <row r="2" spans="2:10" s="314" customFormat="1" x14ac:dyDescent="0.25"/>
    <row r="3" spans="2:10" s="314" customFormat="1" x14ac:dyDescent="0.25"/>
    <row r="4" spans="2:10" s="314" customFormat="1" x14ac:dyDescent="0.25"/>
    <row r="5" spans="2:10" s="314" customFormat="1" x14ac:dyDescent="0.25"/>
    <row r="6" spans="2:10" s="314" customFormat="1" x14ac:dyDescent="0.25"/>
    <row r="7" spans="2:10" s="314" customFormat="1" hidden="1" x14ac:dyDescent="0.25"/>
    <row r="8" spans="2:10" s="314" customFormat="1" hidden="1" x14ac:dyDescent="0.25"/>
    <row r="10" spans="2:10" x14ac:dyDescent="0.25">
      <c r="B10" s="1017" t="s">
        <v>462</v>
      </c>
      <c r="C10" s="1017"/>
      <c r="D10" s="1017"/>
      <c r="F10" s="8" t="s">
        <v>95</v>
      </c>
      <c r="H10" s="411" t="s">
        <v>423</v>
      </c>
      <c r="J10" s="8" t="s">
        <v>447</v>
      </c>
    </row>
    <row r="11" spans="2:10" ht="15.75" thickBot="1" x14ac:dyDescent="0.3"/>
    <row r="12" spans="2:10" ht="15.75" thickBot="1" x14ac:dyDescent="0.3">
      <c r="B12" s="313" t="s">
        <v>86</v>
      </c>
      <c r="D12" s="313" t="s">
        <v>294</v>
      </c>
      <c r="F12" s="309" t="s">
        <v>294</v>
      </c>
      <c r="H12" s="309" t="s">
        <v>168</v>
      </c>
      <c r="J12" s="309" t="s">
        <v>380</v>
      </c>
    </row>
    <row r="13" spans="2:10" ht="15.75" thickBot="1" x14ac:dyDescent="0.3">
      <c r="B13" s="312" t="s">
        <v>32</v>
      </c>
      <c r="D13" s="312" t="s">
        <v>31</v>
      </c>
      <c r="F13" s="315" t="s">
        <v>30</v>
      </c>
      <c r="H13" s="312" t="s">
        <v>98</v>
      </c>
      <c r="J13" s="312" t="s">
        <v>30</v>
      </c>
    </row>
    <row r="14" spans="2:10" ht="15.75" thickBot="1" x14ac:dyDescent="0.3">
      <c r="B14" s="310" t="s">
        <v>35</v>
      </c>
      <c r="D14" s="310" t="s">
        <v>427</v>
      </c>
      <c r="H14" s="310" t="s">
        <v>99</v>
      </c>
      <c r="J14" s="310" t="s">
        <v>752</v>
      </c>
    </row>
    <row r="15" spans="2:10" ht="15.75" thickBot="1" x14ac:dyDescent="0.3">
      <c r="B15" s="310" t="s">
        <v>36</v>
      </c>
      <c r="D15" s="310" t="s">
        <v>426</v>
      </c>
      <c r="F15" s="309" t="s">
        <v>96</v>
      </c>
      <c r="H15" s="310" t="s">
        <v>443</v>
      </c>
      <c r="J15" s="310" t="s">
        <v>753</v>
      </c>
    </row>
    <row r="16" spans="2:10" x14ac:dyDescent="0.25">
      <c r="B16" s="310" t="s">
        <v>37</v>
      </c>
      <c r="D16" s="310" t="s">
        <v>424</v>
      </c>
      <c r="F16" s="312" t="s">
        <v>33</v>
      </c>
      <c r="H16" s="310" t="s">
        <v>100</v>
      </c>
      <c r="J16" s="310" t="s">
        <v>103</v>
      </c>
    </row>
    <row r="17" spans="2:10" x14ac:dyDescent="0.25">
      <c r="B17" s="310" t="s">
        <v>87</v>
      </c>
      <c r="D17" s="310" t="s">
        <v>425</v>
      </c>
      <c r="F17" s="310" t="s">
        <v>34</v>
      </c>
      <c r="H17" s="310" t="s">
        <v>108</v>
      </c>
      <c r="J17" s="310" t="s">
        <v>754</v>
      </c>
    </row>
    <row r="18" spans="2:10" x14ac:dyDescent="0.25">
      <c r="B18" s="310" t="s">
        <v>88</v>
      </c>
      <c r="D18" s="310" t="s">
        <v>38</v>
      </c>
      <c r="F18" s="310" t="s">
        <v>42</v>
      </c>
      <c r="H18" s="310" t="s">
        <v>358</v>
      </c>
      <c r="J18" s="310" t="s">
        <v>755</v>
      </c>
    </row>
    <row r="19" spans="2:10" x14ac:dyDescent="0.25">
      <c r="B19" s="310" t="s">
        <v>419</v>
      </c>
      <c r="D19" s="310" t="s">
        <v>46</v>
      </c>
      <c r="F19" s="310" t="s">
        <v>54</v>
      </c>
      <c r="H19" s="310" t="s">
        <v>444</v>
      </c>
      <c r="J19" s="310" t="s">
        <v>38</v>
      </c>
    </row>
    <row r="20" spans="2:10" ht="15.75" thickBot="1" x14ac:dyDescent="0.3">
      <c r="B20" s="310" t="s">
        <v>45</v>
      </c>
      <c r="D20" s="311" t="s">
        <v>49</v>
      </c>
      <c r="F20" s="310" t="s">
        <v>55</v>
      </c>
      <c r="H20" s="310" t="s">
        <v>102</v>
      </c>
      <c r="J20" s="310" t="s">
        <v>104</v>
      </c>
    </row>
    <row r="21" spans="2:10" ht="15.75" thickBot="1" x14ac:dyDescent="0.3">
      <c r="B21" s="310" t="s">
        <v>50</v>
      </c>
      <c r="F21" s="310" t="s">
        <v>59</v>
      </c>
      <c r="H21" s="310" t="s">
        <v>445</v>
      </c>
      <c r="J21" s="310" t="s">
        <v>756</v>
      </c>
    </row>
    <row r="22" spans="2:10" ht="15.75" thickBot="1" x14ac:dyDescent="0.3">
      <c r="B22" s="310" t="s">
        <v>51</v>
      </c>
      <c r="D22" s="313" t="s">
        <v>93</v>
      </c>
      <c r="F22" s="310" t="s">
        <v>78</v>
      </c>
      <c r="H22" s="310" t="s">
        <v>446</v>
      </c>
      <c r="J22" s="310" t="s">
        <v>105</v>
      </c>
    </row>
    <row r="23" spans="2:10" ht="15.75" thickBot="1" x14ac:dyDescent="0.3">
      <c r="B23" s="310" t="s">
        <v>89</v>
      </c>
      <c r="D23" s="312" t="s">
        <v>48</v>
      </c>
      <c r="F23" s="311" t="s">
        <v>79</v>
      </c>
      <c r="H23" s="310" t="s">
        <v>291</v>
      </c>
      <c r="J23" s="310" t="s">
        <v>106</v>
      </c>
    </row>
    <row r="24" spans="2:10" ht="15.75" thickBot="1" x14ac:dyDescent="0.3">
      <c r="B24" s="310" t="s">
        <v>420</v>
      </c>
      <c r="D24" s="310" t="s">
        <v>64</v>
      </c>
      <c r="H24" s="311" t="s">
        <v>359</v>
      </c>
      <c r="J24" s="310" t="s">
        <v>150</v>
      </c>
    </row>
    <row r="25" spans="2:10" ht="15.75" thickBot="1" x14ac:dyDescent="0.3">
      <c r="B25" s="310" t="s">
        <v>56</v>
      </c>
      <c r="D25" s="310" t="s">
        <v>65</v>
      </c>
      <c r="F25" s="309" t="s">
        <v>97</v>
      </c>
      <c r="J25" s="310" t="s">
        <v>151</v>
      </c>
    </row>
    <row r="26" spans="2:10" x14ac:dyDescent="0.25">
      <c r="B26" s="310" t="s">
        <v>57</v>
      </c>
      <c r="D26" s="310" t="s">
        <v>67</v>
      </c>
      <c r="F26" s="312" t="s">
        <v>418</v>
      </c>
      <c r="J26" s="310" t="s">
        <v>107</v>
      </c>
    </row>
    <row r="27" spans="2:10" ht="15.75" thickBot="1" x14ac:dyDescent="0.3">
      <c r="B27" s="310" t="s">
        <v>66</v>
      </c>
      <c r="D27" s="311" t="s">
        <v>85</v>
      </c>
      <c r="F27" s="310" t="s">
        <v>44</v>
      </c>
      <c r="J27" s="310" t="s">
        <v>757</v>
      </c>
    </row>
    <row r="28" spans="2:10" ht="15.75" thickBot="1" x14ac:dyDescent="0.3">
      <c r="B28" s="310" t="s">
        <v>68</v>
      </c>
      <c r="F28" s="310" t="s">
        <v>552</v>
      </c>
      <c r="J28" s="310" t="s">
        <v>758</v>
      </c>
    </row>
    <row r="29" spans="2:10" ht="15.75" thickBot="1" x14ac:dyDescent="0.3">
      <c r="B29" s="310" t="s">
        <v>90</v>
      </c>
      <c r="D29" s="313" t="s">
        <v>94</v>
      </c>
      <c r="F29" s="310" t="s">
        <v>101</v>
      </c>
      <c r="J29" s="310" t="s">
        <v>149</v>
      </c>
    </row>
    <row r="30" spans="2:10" x14ac:dyDescent="0.25">
      <c r="B30" s="310" t="s">
        <v>91</v>
      </c>
      <c r="D30" s="312" t="s">
        <v>39</v>
      </c>
      <c r="F30" s="310" t="s">
        <v>421</v>
      </c>
      <c r="J30" s="310" t="s">
        <v>360</v>
      </c>
    </row>
    <row r="31" spans="2:10" x14ac:dyDescent="0.25">
      <c r="B31" s="310" t="s">
        <v>73</v>
      </c>
      <c r="D31" s="310" t="s">
        <v>47</v>
      </c>
      <c r="F31" s="310" t="s">
        <v>61</v>
      </c>
      <c r="J31" s="310" t="s">
        <v>108</v>
      </c>
    </row>
    <row r="32" spans="2:10" x14ac:dyDescent="0.25">
      <c r="B32" s="310" t="s">
        <v>74</v>
      </c>
      <c r="D32" s="310" t="s">
        <v>58</v>
      </c>
      <c r="F32" s="310" t="s">
        <v>63</v>
      </c>
      <c r="J32" s="310" t="s">
        <v>759</v>
      </c>
    </row>
    <row r="33" spans="2:10" ht="15.75" thickBot="1" x14ac:dyDescent="0.3">
      <c r="B33" s="310" t="s">
        <v>92</v>
      </c>
      <c r="D33" s="310" t="s">
        <v>60</v>
      </c>
      <c r="F33" s="311" t="s">
        <v>77</v>
      </c>
      <c r="J33" s="310" t="s">
        <v>152</v>
      </c>
    </row>
    <row r="34" spans="2:10" x14ac:dyDescent="0.25">
      <c r="B34" s="310" t="s">
        <v>76</v>
      </c>
      <c r="D34" s="310" t="s">
        <v>62</v>
      </c>
      <c r="J34" s="310" t="s">
        <v>109</v>
      </c>
    </row>
    <row r="35" spans="2:10" x14ac:dyDescent="0.25">
      <c r="B35" s="310" t="s">
        <v>422</v>
      </c>
      <c r="D35" s="310" t="s">
        <v>71</v>
      </c>
      <c r="J35" s="310" t="s">
        <v>110</v>
      </c>
    </row>
    <row r="36" spans="2:10" x14ac:dyDescent="0.25">
      <c r="B36" s="310" t="s">
        <v>80</v>
      </c>
      <c r="D36" s="310" t="s">
        <v>72</v>
      </c>
      <c r="J36" s="310" t="s">
        <v>760</v>
      </c>
    </row>
    <row r="37" spans="2:10" ht="15.75" thickBot="1" x14ac:dyDescent="0.3">
      <c r="B37" s="310" t="s">
        <v>82</v>
      </c>
      <c r="D37" s="311" t="s">
        <v>81</v>
      </c>
      <c r="J37" s="310" t="s">
        <v>761</v>
      </c>
    </row>
    <row r="38" spans="2:10" ht="15.75" thickBot="1" x14ac:dyDescent="0.3">
      <c r="B38" s="311" t="s">
        <v>84</v>
      </c>
      <c r="J38" s="310" t="s">
        <v>762</v>
      </c>
    </row>
    <row r="39" spans="2:10" ht="15.75" thickBot="1" x14ac:dyDescent="0.3">
      <c r="J39" s="310" t="s">
        <v>763</v>
      </c>
    </row>
    <row r="40" spans="2:10" ht="15.75" thickBot="1" x14ac:dyDescent="0.3">
      <c r="B40" s="313" t="s">
        <v>96</v>
      </c>
      <c r="J40" s="310" t="s">
        <v>441</v>
      </c>
    </row>
    <row r="41" spans="2:10" x14ac:dyDescent="0.25">
      <c r="B41" s="312" t="s">
        <v>53</v>
      </c>
      <c r="J41" s="310" t="s">
        <v>442</v>
      </c>
    </row>
    <row r="42" spans="2:10" ht="15.75" thickBot="1" x14ac:dyDescent="0.3">
      <c r="B42" s="311" t="s">
        <v>83</v>
      </c>
      <c r="J42" s="310" t="s">
        <v>764</v>
      </c>
    </row>
    <row r="43" spans="2:10" x14ac:dyDescent="0.25">
      <c r="J43" s="310" t="s">
        <v>111</v>
      </c>
    </row>
    <row r="44" spans="2:10" x14ac:dyDescent="0.25">
      <c r="J44" s="310" t="s">
        <v>71</v>
      </c>
    </row>
    <row r="45" spans="2:10" x14ac:dyDescent="0.25">
      <c r="J45" s="310" t="s">
        <v>765</v>
      </c>
    </row>
    <row r="46" spans="2:10" x14ac:dyDescent="0.25">
      <c r="J46" s="310" t="s">
        <v>766</v>
      </c>
    </row>
    <row r="47" spans="2:10" x14ac:dyDescent="0.25">
      <c r="J47" s="310" t="s">
        <v>767</v>
      </c>
    </row>
    <row r="48" spans="2:10" x14ac:dyDescent="0.25">
      <c r="J48" s="310" t="s">
        <v>768</v>
      </c>
    </row>
    <row r="49" spans="10:10" x14ac:dyDescent="0.25">
      <c r="J49" s="310" t="s">
        <v>769</v>
      </c>
    </row>
    <row r="50" spans="10:10" x14ac:dyDescent="0.25">
      <c r="J50" s="310" t="s">
        <v>770</v>
      </c>
    </row>
    <row r="51" spans="10:10" x14ac:dyDescent="0.25">
      <c r="J51" s="310" t="s">
        <v>771</v>
      </c>
    </row>
    <row r="52" spans="10:10" x14ac:dyDescent="0.25">
      <c r="J52" s="310" t="s">
        <v>772</v>
      </c>
    </row>
    <row r="53" spans="10:10" x14ac:dyDescent="0.25">
      <c r="J53" s="310" t="s">
        <v>773</v>
      </c>
    </row>
    <row r="54" spans="10:10" x14ac:dyDescent="0.25">
      <c r="J54" s="310" t="s">
        <v>774</v>
      </c>
    </row>
    <row r="55" spans="10:10" x14ac:dyDescent="0.25">
      <c r="J55" s="310" t="s">
        <v>775</v>
      </c>
    </row>
    <row r="56" spans="10:10" x14ac:dyDescent="0.25">
      <c r="J56" s="310" t="s">
        <v>776</v>
      </c>
    </row>
    <row r="57" spans="10:10" x14ac:dyDescent="0.25">
      <c r="J57" s="310" t="s">
        <v>777</v>
      </c>
    </row>
    <row r="58" spans="10:10" x14ac:dyDescent="0.25">
      <c r="J58" s="310" t="s">
        <v>778</v>
      </c>
    </row>
    <row r="59" spans="10:10" x14ac:dyDescent="0.25">
      <c r="J59" s="310" t="s">
        <v>779</v>
      </c>
    </row>
    <row r="60" spans="10:10" x14ac:dyDescent="0.25">
      <c r="J60" s="310" t="s">
        <v>780</v>
      </c>
    </row>
    <row r="61" spans="10:10" x14ac:dyDescent="0.25">
      <c r="J61" s="310" t="s">
        <v>781</v>
      </c>
    </row>
    <row r="62" spans="10:10" x14ac:dyDescent="0.25">
      <c r="J62" s="310" t="s">
        <v>782</v>
      </c>
    </row>
    <row r="63" spans="10:10" x14ac:dyDescent="0.25">
      <c r="J63" s="310" t="s">
        <v>783</v>
      </c>
    </row>
    <row r="64" spans="10:10" x14ac:dyDescent="0.25">
      <c r="J64" s="310" t="s">
        <v>784</v>
      </c>
    </row>
    <row r="65" spans="10:10" x14ac:dyDescent="0.25">
      <c r="J65" s="310" t="s">
        <v>785</v>
      </c>
    </row>
    <row r="66" spans="10:10" x14ac:dyDescent="0.25">
      <c r="J66" s="310" t="s">
        <v>786</v>
      </c>
    </row>
    <row r="67" spans="10:10" x14ac:dyDescent="0.25">
      <c r="J67" s="310" t="s">
        <v>787</v>
      </c>
    </row>
    <row r="68" spans="10:10" x14ac:dyDescent="0.25">
      <c r="J68" s="310" t="s">
        <v>788</v>
      </c>
    </row>
    <row r="69" spans="10:10" x14ac:dyDescent="0.25">
      <c r="J69" s="310" t="s">
        <v>789</v>
      </c>
    </row>
    <row r="70" spans="10:10" x14ac:dyDescent="0.25">
      <c r="J70" s="310" t="s">
        <v>790</v>
      </c>
    </row>
    <row r="71" spans="10:10" x14ac:dyDescent="0.25">
      <c r="J71" s="310" t="s">
        <v>791</v>
      </c>
    </row>
    <row r="72" spans="10:10" x14ac:dyDescent="0.25">
      <c r="J72" s="310" t="s">
        <v>792</v>
      </c>
    </row>
    <row r="73" spans="10:10" x14ac:dyDescent="0.25">
      <c r="J73" s="310" t="s">
        <v>793</v>
      </c>
    </row>
    <row r="74" spans="10:10" x14ac:dyDescent="0.25">
      <c r="J74" s="310" t="s">
        <v>794</v>
      </c>
    </row>
    <row r="75" spans="10:10" x14ac:dyDescent="0.25">
      <c r="J75" s="310" t="s">
        <v>795</v>
      </c>
    </row>
    <row r="76" spans="10:10" x14ac:dyDescent="0.25">
      <c r="J76" s="310" t="s">
        <v>796</v>
      </c>
    </row>
    <row r="77" spans="10:10" x14ac:dyDescent="0.25">
      <c r="J77" s="310" t="s">
        <v>797</v>
      </c>
    </row>
    <row r="78" spans="10:10" ht="15.75" thickBot="1" x14ac:dyDescent="0.3">
      <c r="J78" s="311" t="s">
        <v>798</v>
      </c>
    </row>
  </sheetData>
  <sheetProtection algorithmName="SHA-512" hashValue="iwtlCuLg3ALIU34GGXEO6bgJeFRs8HKQsgIOPowqg3G9+TJu64waMiyYYXeSeHuvMVQlEagjQ/ww1thzLUdPiQ==" saltValue="6CJVfFqeKy1zRl/viJugvA==" spinCount="100000" sheet="1" objects="1" scenarios="1"/>
  <sortState ref="D13:D20">
    <sortCondition ref="D13"/>
  </sortState>
  <mergeCells count="1">
    <mergeCell ref="B10:D10"/>
  </mergeCells>
  <pageMargins left="0.7" right="0.7" top="0.75" bottom="0.75" header="0.3" footer="0.3"/>
  <pageSetup paperSize="5" scale="81"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D69"/>
  <sheetViews>
    <sheetView workbookViewId="0"/>
  </sheetViews>
  <sheetFormatPr defaultColWidth="9.140625" defaultRowHeight="15" x14ac:dyDescent="0.25"/>
  <cols>
    <col min="1" max="1" width="3" style="335" customWidth="1"/>
    <col min="2" max="4" width="20.7109375" style="335" customWidth="1"/>
    <col min="5" max="5" width="2.85546875" style="335" customWidth="1"/>
    <col min="6" max="16384" width="9.140625" style="335"/>
  </cols>
  <sheetData>
    <row r="1" spans="2:4" s="334" customFormat="1" x14ac:dyDescent="0.25"/>
    <row r="2" spans="2:4" s="334" customFormat="1" x14ac:dyDescent="0.25"/>
    <row r="3" spans="2:4" s="334" customFormat="1" x14ac:dyDescent="0.25"/>
    <row r="4" spans="2:4" s="334" customFormat="1" x14ac:dyDescent="0.25"/>
    <row r="5" spans="2:4" s="334" customFormat="1" x14ac:dyDescent="0.25"/>
    <row r="6" spans="2:4" s="334" customFormat="1" x14ac:dyDescent="0.25"/>
    <row r="7" spans="2:4" s="334" customFormat="1" hidden="1" x14ac:dyDescent="0.25"/>
    <row r="8" spans="2:4" s="334" customFormat="1" hidden="1" x14ac:dyDescent="0.25"/>
    <row r="10" spans="2:4" ht="18.75" x14ac:dyDescent="0.25">
      <c r="B10" s="1022" t="s">
        <v>363</v>
      </c>
      <c r="C10" s="1022"/>
      <c r="D10" s="1022"/>
    </row>
    <row r="11" spans="2:4" ht="15.75" thickBot="1" x14ac:dyDescent="0.3"/>
    <row r="12" spans="2:4" x14ac:dyDescent="0.25">
      <c r="B12" s="1018" t="s">
        <v>364</v>
      </c>
      <c r="C12" s="1019"/>
      <c r="D12" s="344">
        <f>B67</f>
        <v>4368</v>
      </c>
    </row>
    <row r="13" spans="2:4" ht="15.75" thickBot="1" x14ac:dyDescent="0.3">
      <c r="B13" s="1020" t="s">
        <v>365</v>
      </c>
      <c r="C13" s="1021"/>
      <c r="D13" s="345">
        <f>IF(B67=0,"",D67/B67)</f>
        <v>16.166666666666668</v>
      </c>
    </row>
    <row r="15" spans="2:4" ht="15.75" thickBot="1" x14ac:dyDescent="0.3">
      <c r="B15" s="336" t="s">
        <v>366</v>
      </c>
      <c r="C15" s="336" t="s">
        <v>128</v>
      </c>
      <c r="D15" s="336" t="s">
        <v>370</v>
      </c>
    </row>
    <row r="16" spans="2:4" x14ac:dyDescent="0.25">
      <c r="B16" s="321">
        <v>1092</v>
      </c>
      <c r="C16" s="322">
        <v>15</v>
      </c>
      <c r="D16" s="337">
        <f>B16*C16</f>
        <v>16380</v>
      </c>
    </row>
    <row r="17" spans="2:4" x14ac:dyDescent="0.25">
      <c r="B17" s="323">
        <v>1456</v>
      </c>
      <c r="C17" s="324">
        <v>16</v>
      </c>
      <c r="D17" s="338">
        <f t="shared" ref="D17:D65" si="0">B17*C17</f>
        <v>23296</v>
      </c>
    </row>
    <row r="18" spans="2:4" x14ac:dyDescent="0.25">
      <c r="B18" s="323">
        <v>1820</v>
      </c>
      <c r="C18" s="324">
        <v>17</v>
      </c>
      <c r="D18" s="338">
        <f t="shared" si="0"/>
        <v>30940</v>
      </c>
    </row>
    <row r="19" spans="2:4" x14ac:dyDescent="0.25">
      <c r="B19" s="323"/>
      <c r="C19" s="324"/>
      <c r="D19" s="338">
        <f t="shared" si="0"/>
        <v>0</v>
      </c>
    </row>
    <row r="20" spans="2:4" ht="15.75" thickBot="1" x14ac:dyDescent="0.3">
      <c r="B20" s="325"/>
      <c r="C20" s="326"/>
      <c r="D20" s="339">
        <f t="shared" si="0"/>
        <v>0</v>
      </c>
    </row>
    <row r="21" spans="2:4" x14ac:dyDescent="0.25">
      <c r="B21" s="327"/>
      <c r="C21" s="328"/>
      <c r="D21" s="337">
        <f t="shared" si="0"/>
        <v>0</v>
      </c>
    </row>
    <row r="22" spans="2:4" x14ac:dyDescent="0.25">
      <c r="B22" s="323"/>
      <c r="C22" s="324"/>
      <c r="D22" s="338">
        <f t="shared" si="0"/>
        <v>0</v>
      </c>
    </row>
    <row r="23" spans="2:4" x14ac:dyDescent="0.25">
      <c r="B23" s="323"/>
      <c r="C23" s="324"/>
      <c r="D23" s="338">
        <f t="shared" si="0"/>
        <v>0</v>
      </c>
    </row>
    <row r="24" spans="2:4" x14ac:dyDescent="0.25">
      <c r="B24" s="323"/>
      <c r="C24" s="324"/>
      <c r="D24" s="338">
        <f t="shared" si="0"/>
        <v>0</v>
      </c>
    </row>
    <row r="25" spans="2:4" ht="15.75" thickBot="1" x14ac:dyDescent="0.3">
      <c r="B25" s="329"/>
      <c r="C25" s="330"/>
      <c r="D25" s="340">
        <f t="shared" si="0"/>
        <v>0</v>
      </c>
    </row>
    <row r="26" spans="2:4" x14ac:dyDescent="0.25">
      <c r="B26" s="321"/>
      <c r="C26" s="322"/>
      <c r="D26" s="341">
        <f t="shared" ref="D26:D30" si="1">B26*C26</f>
        <v>0</v>
      </c>
    </row>
    <row r="27" spans="2:4" x14ac:dyDescent="0.25">
      <c r="B27" s="323"/>
      <c r="C27" s="324"/>
      <c r="D27" s="338">
        <f t="shared" si="1"/>
        <v>0</v>
      </c>
    </row>
    <row r="28" spans="2:4" x14ac:dyDescent="0.25">
      <c r="B28" s="323"/>
      <c r="C28" s="324"/>
      <c r="D28" s="338">
        <f t="shared" si="1"/>
        <v>0</v>
      </c>
    </row>
    <row r="29" spans="2:4" x14ac:dyDescent="0.25">
      <c r="B29" s="323"/>
      <c r="C29" s="324"/>
      <c r="D29" s="338">
        <f t="shared" si="1"/>
        <v>0</v>
      </c>
    </row>
    <row r="30" spans="2:4" ht="15.75" thickBot="1" x14ac:dyDescent="0.3">
      <c r="B30" s="325"/>
      <c r="C30" s="326"/>
      <c r="D30" s="339">
        <f t="shared" si="1"/>
        <v>0</v>
      </c>
    </row>
    <row r="31" spans="2:4" x14ac:dyDescent="0.25">
      <c r="B31" s="321"/>
      <c r="C31" s="322"/>
      <c r="D31" s="337">
        <f t="shared" si="0"/>
        <v>0</v>
      </c>
    </row>
    <row r="32" spans="2:4" x14ac:dyDescent="0.25">
      <c r="B32" s="323"/>
      <c r="C32" s="324"/>
      <c r="D32" s="338">
        <f t="shared" si="0"/>
        <v>0</v>
      </c>
    </row>
    <row r="33" spans="2:4" x14ac:dyDescent="0.25">
      <c r="B33" s="323"/>
      <c r="C33" s="324"/>
      <c r="D33" s="338">
        <f t="shared" si="0"/>
        <v>0</v>
      </c>
    </row>
    <row r="34" spans="2:4" x14ac:dyDescent="0.25">
      <c r="B34" s="323"/>
      <c r="C34" s="324"/>
      <c r="D34" s="338">
        <f t="shared" si="0"/>
        <v>0</v>
      </c>
    </row>
    <row r="35" spans="2:4" ht="15.75" thickBot="1" x14ac:dyDescent="0.3">
      <c r="B35" s="325"/>
      <c r="C35" s="326"/>
      <c r="D35" s="340">
        <f t="shared" si="0"/>
        <v>0</v>
      </c>
    </row>
    <row r="36" spans="2:4" x14ac:dyDescent="0.25">
      <c r="B36" s="321"/>
      <c r="C36" s="322"/>
      <c r="D36" s="341">
        <f t="shared" si="0"/>
        <v>0</v>
      </c>
    </row>
    <row r="37" spans="2:4" x14ac:dyDescent="0.25">
      <c r="B37" s="323"/>
      <c r="C37" s="324"/>
      <c r="D37" s="338">
        <f t="shared" si="0"/>
        <v>0</v>
      </c>
    </row>
    <row r="38" spans="2:4" x14ac:dyDescent="0.25">
      <c r="B38" s="323"/>
      <c r="C38" s="324"/>
      <c r="D38" s="338">
        <f t="shared" si="0"/>
        <v>0</v>
      </c>
    </row>
    <row r="39" spans="2:4" x14ac:dyDescent="0.25">
      <c r="B39" s="323"/>
      <c r="C39" s="324"/>
      <c r="D39" s="338">
        <f t="shared" si="0"/>
        <v>0</v>
      </c>
    </row>
    <row r="40" spans="2:4" ht="15.75" thickBot="1" x14ac:dyDescent="0.3">
      <c r="B40" s="325"/>
      <c r="C40" s="326"/>
      <c r="D40" s="339">
        <f t="shared" si="0"/>
        <v>0</v>
      </c>
    </row>
    <row r="41" spans="2:4" x14ac:dyDescent="0.25">
      <c r="B41" s="321"/>
      <c r="C41" s="322"/>
      <c r="D41" s="337">
        <f t="shared" ref="D41:D45" si="2">B41*C41</f>
        <v>0</v>
      </c>
    </row>
    <row r="42" spans="2:4" x14ac:dyDescent="0.25">
      <c r="B42" s="323"/>
      <c r="C42" s="324"/>
      <c r="D42" s="338">
        <f t="shared" si="2"/>
        <v>0</v>
      </c>
    </row>
    <row r="43" spans="2:4" x14ac:dyDescent="0.25">
      <c r="B43" s="323"/>
      <c r="C43" s="324"/>
      <c r="D43" s="338">
        <f t="shared" si="2"/>
        <v>0</v>
      </c>
    </row>
    <row r="44" spans="2:4" x14ac:dyDescent="0.25">
      <c r="B44" s="323"/>
      <c r="C44" s="324"/>
      <c r="D44" s="338">
        <f t="shared" si="2"/>
        <v>0</v>
      </c>
    </row>
    <row r="45" spans="2:4" ht="15.75" thickBot="1" x14ac:dyDescent="0.3">
      <c r="B45" s="325"/>
      <c r="C45" s="326"/>
      <c r="D45" s="340">
        <f t="shared" si="2"/>
        <v>0</v>
      </c>
    </row>
    <row r="46" spans="2:4" x14ac:dyDescent="0.25">
      <c r="B46" s="321"/>
      <c r="C46" s="322"/>
      <c r="D46" s="337">
        <f t="shared" ref="D46:D50" si="3">B46*C46</f>
        <v>0</v>
      </c>
    </row>
    <row r="47" spans="2:4" x14ac:dyDescent="0.25">
      <c r="B47" s="323"/>
      <c r="C47" s="324"/>
      <c r="D47" s="338">
        <f t="shared" si="3"/>
        <v>0</v>
      </c>
    </row>
    <row r="48" spans="2:4" x14ac:dyDescent="0.25">
      <c r="B48" s="323"/>
      <c r="C48" s="324"/>
      <c r="D48" s="338">
        <f t="shared" si="3"/>
        <v>0</v>
      </c>
    </row>
    <row r="49" spans="2:4" x14ac:dyDescent="0.25">
      <c r="B49" s="323"/>
      <c r="C49" s="324"/>
      <c r="D49" s="338">
        <f t="shared" si="3"/>
        <v>0</v>
      </c>
    </row>
    <row r="50" spans="2:4" ht="15.75" thickBot="1" x14ac:dyDescent="0.3">
      <c r="B50" s="325"/>
      <c r="C50" s="326"/>
      <c r="D50" s="340">
        <f t="shared" si="3"/>
        <v>0</v>
      </c>
    </row>
    <row r="51" spans="2:4" x14ac:dyDescent="0.25">
      <c r="B51" s="321"/>
      <c r="C51" s="322"/>
      <c r="D51" s="337">
        <f t="shared" ref="D51:D55" si="4">B51*C51</f>
        <v>0</v>
      </c>
    </row>
    <row r="52" spans="2:4" x14ac:dyDescent="0.25">
      <c r="B52" s="323"/>
      <c r="C52" s="324"/>
      <c r="D52" s="338">
        <f t="shared" si="4"/>
        <v>0</v>
      </c>
    </row>
    <row r="53" spans="2:4" x14ac:dyDescent="0.25">
      <c r="B53" s="323"/>
      <c r="C53" s="324"/>
      <c r="D53" s="338">
        <f t="shared" si="4"/>
        <v>0</v>
      </c>
    </row>
    <row r="54" spans="2:4" x14ac:dyDescent="0.25">
      <c r="B54" s="323"/>
      <c r="C54" s="324"/>
      <c r="D54" s="338">
        <f t="shared" si="4"/>
        <v>0</v>
      </c>
    </row>
    <row r="55" spans="2:4" ht="15.75" thickBot="1" x14ac:dyDescent="0.3">
      <c r="B55" s="325"/>
      <c r="C55" s="326"/>
      <c r="D55" s="340">
        <f t="shared" si="4"/>
        <v>0</v>
      </c>
    </row>
    <row r="56" spans="2:4" x14ac:dyDescent="0.25">
      <c r="B56" s="321"/>
      <c r="C56" s="322"/>
      <c r="D56" s="337">
        <f t="shared" si="0"/>
        <v>0</v>
      </c>
    </row>
    <row r="57" spans="2:4" x14ac:dyDescent="0.25">
      <c r="B57" s="323"/>
      <c r="C57" s="324"/>
      <c r="D57" s="338">
        <f t="shared" si="0"/>
        <v>0</v>
      </c>
    </row>
    <row r="58" spans="2:4" x14ac:dyDescent="0.25">
      <c r="B58" s="323"/>
      <c r="C58" s="324"/>
      <c r="D58" s="338">
        <f t="shared" si="0"/>
        <v>0</v>
      </c>
    </row>
    <row r="59" spans="2:4" x14ac:dyDescent="0.25">
      <c r="B59" s="323"/>
      <c r="C59" s="324"/>
      <c r="D59" s="338">
        <f t="shared" si="0"/>
        <v>0</v>
      </c>
    </row>
    <row r="60" spans="2:4" ht="15.75" thickBot="1" x14ac:dyDescent="0.3">
      <c r="B60" s="325"/>
      <c r="C60" s="326"/>
      <c r="D60" s="340">
        <f t="shared" si="0"/>
        <v>0</v>
      </c>
    </row>
    <row r="61" spans="2:4" x14ac:dyDescent="0.25">
      <c r="B61" s="321"/>
      <c r="C61" s="331"/>
      <c r="D61" s="341">
        <f t="shared" si="0"/>
        <v>0</v>
      </c>
    </row>
    <row r="62" spans="2:4" x14ac:dyDescent="0.25">
      <c r="B62" s="323"/>
      <c r="C62" s="332"/>
      <c r="D62" s="338">
        <f t="shared" si="0"/>
        <v>0</v>
      </c>
    </row>
    <row r="63" spans="2:4" x14ac:dyDescent="0.25">
      <c r="B63" s="323"/>
      <c r="C63" s="332"/>
      <c r="D63" s="338">
        <f t="shared" si="0"/>
        <v>0</v>
      </c>
    </row>
    <row r="64" spans="2:4" x14ac:dyDescent="0.25">
      <c r="B64" s="323"/>
      <c r="C64" s="332"/>
      <c r="D64" s="338">
        <f t="shared" si="0"/>
        <v>0</v>
      </c>
    </row>
    <row r="65" spans="2:4" ht="15.75" thickBot="1" x14ac:dyDescent="0.3">
      <c r="B65" s="325"/>
      <c r="C65" s="333"/>
      <c r="D65" s="340">
        <f t="shared" si="0"/>
        <v>0</v>
      </c>
    </row>
    <row r="66" spans="2:4" ht="15.75" thickBot="1" x14ac:dyDescent="0.3">
      <c r="B66" s="336" t="s">
        <v>368</v>
      </c>
      <c r="C66" s="336" t="s">
        <v>369</v>
      </c>
      <c r="D66" s="336" t="s">
        <v>367</v>
      </c>
    </row>
    <row r="67" spans="2:4" ht="15.75" thickBot="1" x14ac:dyDescent="0.3">
      <c r="B67" s="342">
        <f>SUM(B16:B65)</f>
        <v>4368</v>
      </c>
      <c r="C67" s="343">
        <f>D67/B67</f>
        <v>16.166666666666668</v>
      </c>
      <c r="D67" s="343">
        <f>SUM(D16:D65)</f>
        <v>70616</v>
      </c>
    </row>
    <row r="69" spans="2:4" x14ac:dyDescent="0.25">
      <c r="C69" s="346"/>
    </row>
  </sheetData>
  <sheetProtection algorithmName="SHA-512" hashValue="389vW5z7V1nECp8mklYndZ37t8dOL+K3wGVwxQZ5/8obm4nBRsABPflYMAzOzPsE9dpL5XRsDr201si3MqHbqA==" saltValue="1AMioPInXwYyO+0cEXL6UA==" spinCount="100000" sheet="1" objects="1" scenarios="1"/>
  <mergeCells count="3">
    <mergeCell ref="B12:C12"/>
    <mergeCell ref="B13:C13"/>
    <mergeCell ref="B10:D10"/>
  </mergeCells>
  <conditionalFormatting sqref="C16:C25 C56:C65 C36:C40">
    <cfRule type="expression" dxfId="13" priority="7">
      <formula>IF(ISBLANK(B16),FALSE,ISBLANK(C16))</formula>
    </cfRule>
  </conditionalFormatting>
  <conditionalFormatting sqref="C41:C45">
    <cfRule type="expression" dxfId="12" priority="5">
      <formula>IF(ISBLANK(B41),FALSE,ISBLANK(C41))</formula>
    </cfRule>
  </conditionalFormatting>
  <conditionalFormatting sqref="C31:C35">
    <cfRule type="expression" dxfId="11" priority="4">
      <formula>IF(ISBLANK(B31),FALSE,ISBLANK(C31))</formula>
    </cfRule>
  </conditionalFormatting>
  <conditionalFormatting sqref="C26:C30">
    <cfRule type="expression" dxfId="10" priority="3">
      <formula>IF(ISBLANK(B26),FALSE,ISBLANK(C26))</formula>
    </cfRule>
  </conditionalFormatting>
  <conditionalFormatting sqref="C46:C50">
    <cfRule type="expression" dxfId="9" priority="2">
      <formula>IF(ISBLANK(B46),FALSE,ISBLANK(C46))</formula>
    </cfRule>
  </conditionalFormatting>
  <conditionalFormatting sqref="C51:C55">
    <cfRule type="expression" dxfId="8" priority="1">
      <formula>IF(ISBLANK(B51),FALSE,ISBLANK(C51))</formula>
    </cfRule>
  </conditionalFormatting>
  <dataValidations count="2">
    <dataValidation type="decimal" operator="greaterThanOrEqual" allowBlank="1" showInputMessage="1" showErrorMessage="1" error="Please enter a number greater than or equal to 0.0." sqref="B16:B65" xr:uid="{00000000-0002-0000-1300-000000000000}">
      <formula1>0</formula1>
    </dataValidation>
    <dataValidation type="decimal" operator="greaterThanOrEqual" allowBlank="1" showInputMessage="1" showErrorMessage="1" error="Please enter a dollar amount greater than or equal to $0." sqref="C16:C65" xr:uid="{00000000-0002-0000-1300-000001000000}">
      <formula1>0</formula1>
    </dataValidation>
  </dataValidation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48"/>
  <sheetViews>
    <sheetView workbookViewId="0"/>
  </sheetViews>
  <sheetFormatPr defaultColWidth="9.140625" defaultRowHeight="20.100000000000001" customHeight="1" x14ac:dyDescent="0.25"/>
  <cols>
    <col min="1" max="1" width="3.7109375" style="53" customWidth="1"/>
    <col min="2" max="16384" width="9.140625" style="53"/>
  </cols>
  <sheetData>
    <row r="1" spans="1:2" s="505" customFormat="1" ht="20.100000000000001" customHeight="1" x14ac:dyDescent="0.25">
      <c r="A1" s="505" t="s">
        <v>513</v>
      </c>
    </row>
    <row r="2" spans="1:2" s="507" customFormat="1" ht="20.100000000000001" customHeight="1" x14ac:dyDescent="0.25">
      <c r="B2" s="507" t="s">
        <v>511</v>
      </c>
    </row>
    <row r="3" spans="1:2" ht="20.100000000000001" customHeight="1" x14ac:dyDescent="0.25">
      <c r="B3" s="506" t="s">
        <v>0</v>
      </c>
    </row>
    <row r="4" spans="1:2" ht="20.100000000000001" customHeight="1" x14ac:dyDescent="0.25">
      <c r="B4" s="506" t="s">
        <v>512</v>
      </c>
    </row>
    <row r="5" spans="1:2" ht="20.100000000000001" customHeight="1" x14ac:dyDescent="0.25">
      <c r="B5" s="506" t="s">
        <v>494</v>
      </c>
    </row>
    <row r="6" spans="1:2" ht="20.100000000000001" customHeight="1" x14ac:dyDescent="0.25">
      <c r="B6" s="506" t="s">
        <v>495</v>
      </c>
    </row>
    <row r="7" spans="1:2" s="507" customFormat="1" ht="20.100000000000001" customHeight="1" x14ac:dyDescent="0.25">
      <c r="B7" s="507" t="s">
        <v>496</v>
      </c>
    </row>
    <row r="8" spans="1:2" ht="20.100000000000001" customHeight="1" x14ac:dyDescent="0.25">
      <c r="B8" s="506" t="s">
        <v>497</v>
      </c>
    </row>
    <row r="9" spans="1:2" s="507" customFormat="1" ht="20.100000000000001" customHeight="1" x14ac:dyDescent="0.25">
      <c r="B9" s="507" t="s">
        <v>585</v>
      </c>
    </row>
    <row r="10" spans="1:2" s="626" customFormat="1" ht="20.100000000000001" customHeight="1" x14ac:dyDescent="0.25">
      <c r="B10" s="506" t="s">
        <v>650</v>
      </c>
    </row>
    <row r="11" spans="1:2" s="507" customFormat="1" ht="20.100000000000001" customHeight="1" x14ac:dyDescent="0.25">
      <c r="B11" s="507" t="s">
        <v>451</v>
      </c>
    </row>
    <row r="12" spans="1:2" ht="20.100000000000001" customHeight="1" x14ac:dyDescent="0.25">
      <c r="B12" s="506" t="s">
        <v>498</v>
      </c>
    </row>
    <row r="13" spans="1:2" ht="20.100000000000001" customHeight="1" x14ac:dyDescent="0.25">
      <c r="B13" s="506" t="s">
        <v>499</v>
      </c>
    </row>
    <row r="14" spans="1:2" ht="20.100000000000001" customHeight="1" x14ac:dyDescent="0.25">
      <c r="B14" s="506" t="s">
        <v>500</v>
      </c>
    </row>
    <row r="15" spans="1:2" s="507" customFormat="1" ht="20.100000000000001" customHeight="1" x14ac:dyDescent="0.25">
      <c r="B15" s="507" t="s">
        <v>501</v>
      </c>
    </row>
    <row r="16" spans="1:2" ht="20.100000000000001" customHeight="1" x14ac:dyDescent="0.25">
      <c r="B16" s="506" t="s">
        <v>502</v>
      </c>
    </row>
    <row r="17" spans="2:2" ht="20.100000000000001" customHeight="1" x14ac:dyDescent="0.25">
      <c r="B17" s="506" t="s">
        <v>503</v>
      </c>
    </row>
    <row r="18" spans="2:2" ht="20.100000000000001" customHeight="1" x14ac:dyDescent="0.25">
      <c r="B18" s="506" t="s">
        <v>504</v>
      </c>
    </row>
    <row r="19" spans="2:2" s="507" customFormat="1" ht="20.100000000000001" customHeight="1" x14ac:dyDescent="0.25">
      <c r="B19" s="507" t="s">
        <v>453</v>
      </c>
    </row>
    <row r="20" spans="2:2" ht="20.100000000000001" customHeight="1" x14ac:dyDescent="0.25">
      <c r="B20" s="506" t="s">
        <v>505</v>
      </c>
    </row>
    <row r="21" spans="2:2" ht="20.100000000000001" customHeight="1" x14ac:dyDescent="0.25">
      <c r="B21" s="506" t="s">
        <v>506</v>
      </c>
    </row>
    <row r="22" spans="2:2" ht="20.100000000000001" customHeight="1" x14ac:dyDescent="0.25">
      <c r="B22" s="506" t="s">
        <v>507</v>
      </c>
    </row>
    <row r="23" spans="2:2" s="507" customFormat="1" ht="20.100000000000001" customHeight="1" x14ac:dyDescent="0.25">
      <c r="B23" s="507" t="s">
        <v>508</v>
      </c>
    </row>
    <row r="24" spans="2:2" ht="20.100000000000001" customHeight="1" x14ac:dyDescent="0.25">
      <c r="B24" s="506" t="s">
        <v>502</v>
      </c>
    </row>
    <row r="25" spans="2:2" ht="20.100000000000001" customHeight="1" x14ac:dyDescent="0.25">
      <c r="B25" s="506" t="s">
        <v>503</v>
      </c>
    </row>
    <row r="26" spans="2:2" ht="20.100000000000001" customHeight="1" x14ac:dyDescent="0.25">
      <c r="B26" s="506" t="s">
        <v>504</v>
      </c>
    </row>
    <row r="27" spans="2:2" s="507" customFormat="1" ht="20.100000000000001" customHeight="1" x14ac:dyDescent="0.25">
      <c r="B27" s="507" t="s">
        <v>509</v>
      </c>
    </row>
    <row r="28" spans="2:2" ht="20.100000000000001" customHeight="1" x14ac:dyDescent="0.25">
      <c r="B28" s="506" t="s">
        <v>510</v>
      </c>
    </row>
    <row r="29" spans="2:2" s="507" customFormat="1" ht="20.100000000000001" customHeight="1" x14ac:dyDescent="0.25">
      <c r="B29" s="507" t="s">
        <v>514</v>
      </c>
    </row>
    <row r="30" spans="2:2" ht="20.100000000000001" customHeight="1" x14ac:dyDescent="0.25">
      <c r="B30" s="506" t="s">
        <v>515</v>
      </c>
    </row>
    <row r="31" spans="2:2" ht="20.100000000000001" customHeight="1" x14ac:dyDescent="0.25">
      <c r="B31" s="506" t="s">
        <v>516</v>
      </c>
    </row>
    <row r="32" spans="2:2" ht="20.100000000000001" customHeight="1" x14ac:dyDescent="0.25">
      <c r="B32" s="506" t="s">
        <v>517</v>
      </c>
    </row>
    <row r="33" spans="2:2" ht="20.100000000000001" customHeight="1" x14ac:dyDescent="0.25">
      <c r="B33" s="506" t="s">
        <v>518</v>
      </c>
    </row>
    <row r="34" spans="2:2" ht="20.100000000000001" customHeight="1" x14ac:dyDescent="0.25">
      <c r="B34" s="506" t="s">
        <v>519</v>
      </c>
    </row>
    <row r="35" spans="2:2" ht="20.100000000000001" customHeight="1" x14ac:dyDescent="0.25">
      <c r="B35" s="506" t="s">
        <v>520</v>
      </c>
    </row>
    <row r="36" spans="2:2" s="626" customFormat="1" ht="20.100000000000001" customHeight="1" x14ac:dyDescent="0.25">
      <c r="B36" s="506" t="s">
        <v>651</v>
      </c>
    </row>
    <row r="37" spans="2:2" ht="20.100000000000001" customHeight="1" x14ac:dyDescent="0.25">
      <c r="B37" s="506" t="s">
        <v>521</v>
      </c>
    </row>
    <row r="38" spans="2:2" s="507" customFormat="1" ht="20.100000000000001" customHeight="1" x14ac:dyDescent="0.25">
      <c r="B38" s="507" t="s">
        <v>522</v>
      </c>
    </row>
    <row r="39" spans="2:2" ht="20.100000000000001" customHeight="1" x14ac:dyDescent="0.25">
      <c r="B39" s="506" t="s">
        <v>523</v>
      </c>
    </row>
    <row r="40" spans="2:2" ht="20.100000000000001" customHeight="1" x14ac:dyDescent="0.25">
      <c r="B40" s="506" t="s">
        <v>524</v>
      </c>
    </row>
    <row r="41" spans="2:2" ht="20.100000000000001" customHeight="1" x14ac:dyDescent="0.25">
      <c r="B41" s="506" t="s">
        <v>525</v>
      </c>
    </row>
    <row r="42" spans="2:2" ht="20.100000000000001" customHeight="1" x14ac:dyDescent="0.25">
      <c r="B42" s="506" t="s">
        <v>526</v>
      </c>
    </row>
    <row r="43" spans="2:2" s="507" customFormat="1" ht="20.100000000000001" customHeight="1" x14ac:dyDescent="0.25">
      <c r="B43" s="507" t="s">
        <v>527</v>
      </c>
    </row>
    <row r="44" spans="2:2" ht="20.100000000000001" customHeight="1" x14ac:dyDescent="0.25">
      <c r="B44" s="506" t="s">
        <v>528</v>
      </c>
    </row>
    <row r="45" spans="2:2" ht="20.100000000000001" customHeight="1" x14ac:dyDescent="0.25">
      <c r="B45" s="506" t="s">
        <v>529</v>
      </c>
    </row>
    <row r="46" spans="2:2" ht="20.100000000000001" customHeight="1" x14ac:dyDescent="0.25">
      <c r="B46" s="506" t="s">
        <v>530</v>
      </c>
    </row>
    <row r="47" spans="2:2" s="507" customFormat="1" ht="20.100000000000001" customHeight="1" x14ac:dyDescent="0.25">
      <c r="B47" s="507" t="s">
        <v>531</v>
      </c>
    </row>
    <row r="48" spans="2:2" ht="20.100000000000001" customHeight="1" x14ac:dyDescent="0.25">
      <c r="B48" s="506" t="s">
        <v>532</v>
      </c>
    </row>
  </sheetData>
  <sheetProtection algorithmName="SHA-512" hashValue="5r8YcJY7VVhMyosjdXdEdcPFDGyVthOL03NRVZz+VRgYRs70Kb1K7+GOm6fLSNgFTiv3uX1XeNSVi189r+rJiQ==" saltValue="fJaV2uAOvzaBSHeX4OrhiQ==" spinCount="100000" sheet="1" objects="1" scenarios="1"/>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4764" r:id="rId4" name="Check Box 12">
              <controlPr locked="0" defaultSize="0" autoFill="0" autoLine="0" autoPict="0">
                <anchor moveWithCells="1">
                  <from>
                    <xdr:col>0</xdr:col>
                    <xdr:colOff>0</xdr:colOff>
                    <xdr:row>13</xdr:row>
                    <xdr:rowOff>190500</xdr:rowOff>
                  </from>
                  <to>
                    <xdr:col>1</xdr:col>
                    <xdr:colOff>114300</xdr:colOff>
                    <xdr:row>15</xdr:row>
                    <xdr:rowOff>57150</xdr:rowOff>
                  </to>
                </anchor>
              </controlPr>
            </control>
          </mc:Choice>
        </mc:AlternateContent>
        <mc:AlternateContent xmlns:mc="http://schemas.openxmlformats.org/markup-compatibility/2006">
          <mc:Choice Requires="x14">
            <control shapeId="74768" r:id="rId5" name="Check Box 16">
              <controlPr locked="0" defaultSize="0" autoFill="0" autoLine="0" autoPict="0">
                <anchor moveWithCells="1">
                  <from>
                    <xdr:col>0</xdr:col>
                    <xdr:colOff>0</xdr:colOff>
                    <xdr:row>0</xdr:row>
                    <xdr:rowOff>190500</xdr:rowOff>
                  </from>
                  <to>
                    <xdr:col>1</xdr:col>
                    <xdr:colOff>114300</xdr:colOff>
                    <xdr:row>2</xdr:row>
                    <xdr:rowOff>57150</xdr:rowOff>
                  </to>
                </anchor>
              </controlPr>
            </control>
          </mc:Choice>
        </mc:AlternateContent>
        <mc:AlternateContent xmlns:mc="http://schemas.openxmlformats.org/markup-compatibility/2006">
          <mc:Choice Requires="x14">
            <control shapeId="74770" r:id="rId6" name="Check Box 18">
              <controlPr locked="0" defaultSize="0" autoFill="0" autoLine="0" autoPict="0">
                <anchor moveWithCells="1">
                  <from>
                    <xdr:col>0</xdr:col>
                    <xdr:colOff>0</xdr:colOff>
                    <xdr:row>5</xdr:row>
                    <xdr:rowOff>180975</xdr:rowOff>
                  </from>
                  <to>
                    <xdr:col>1</xdr:col>
                    <xdr:colOff>114300</xdr:colOff>
                    <xdr:row>7</xdr:row>
                    <xdr:rowOff>47625</xdr:rowOff>
                  </to>
                </anchor>
              </controlPr>
            </control>
          </mc:Choice>
        </mc:AlternateContent>
        <mc:AlternateContent xmlns:mc="http://schemas.openxmlformats.org/markup-compatibility/2006">
          <mc:Choice Requires="x14">
            <control shapeId="74771" r:id="rId7" name="Check Box 19">
              <controlPr locked="0" defaultSize="0" autoFill="0" autoLine="0" autoPict="0">
                <anchor moveWithCells="1">
                  <from>
                    <xdr:col>0</xdr:col>
                    <xdr:colOff>0</xdr:colOff>
                    <xdr:row>7</xdr:row>
                    <xdr:rowOff>190500</xdr:rowOff>
                  </from>
                  <to>
                    <xdr:col>1</xdr:col>
                    <xdr:colOff>114300</xdr:colOff>
                    <xdr:row>9</xdr:row>
                    <xdr:rowOff>57150</xdr:rowOff>
                  </to>
                </anchor>
              </controlPr>
            </control>
          </mc:Choice>
        </mc:AlternateContent>
        <mc:AlternateContent xmlns:mc="http://schemas.openxmlformats.org/markup-compatibility/2006">
          <mc:Choice Requires="x14">
            <control shapeId="74772" r:id="rId8" name="Check Box 20">
              <controlPr locked="0" defaultSize="0" autoFill="0" autoLine="0" autoPict="0">
                <anchor moveWithCells="1">
                  <from>
                    <xdr:col>0</xdr:col>
                    <xdr:colOff>0</xdr:colOff>
                    <xdr:row>17</xdr:row>
                    <xdr:rowOff>180975</xdr:rowOff>
                  </from>
                  <to>
                    <xdr:col>1</xdr:col>
                    <xdr:colOff>114300</xdr:colOff>
                    <xdr:row>19</xdr:row>
                    <xdr:rowOff>47625</xdr:rowOff>
                  </to>
                </anchor>
              </controlPr>
            </control>
          </mc:Choice>
        </mc:AlternateContent>
        <mc:AlternateContent xmlns:mc="http://schemas.openxmlformats.org/markup-compatibility/2006">
          <mc:Choice Requires="x14">
            <control shapeId="74773" r:id="rId9" name="Check Box 21">
              <controlPr locked="0" defaultSize="0" autoFill="0" autoLine="0" autoPict="0">
                <anchor moveWithCells="1">
                  <from>
                    <xdr:col>0</xdr:col>
                    <xdr:colOff>0</xdr:colOff>
                    <xdr:row>21</xdr:row>
                    <xdr:rowOff>190500</xdr:rowOff>
                  </from>
                  <to>
                    <xdr:col>1</xdr:col>
                    <xdr:colOff>114300</xdr:colOff>
                    <xdr:row>23</xdr:row>
                    <xdr:rowOff>57150</xdr:rowOff>
                  </to>
                </anchor>
              </controlPr>
            </control>
          </mc:Choice>
        </mc:AlternateContent>
        <mc:AlternateContent xmlns:mc="http://schemas.openxmlformats.org/markup-compatibility/2006">
          <mc:Choice Requires="x14">
            <control shapeId="74774" r:id="rId10" name="Check Box 22">
              <controlPr locked="0" defaultSize="0" autoFill="0" autoLine="0" autoPict="0">
                <anchor moveWithCells="1">
                  <from>
                    <xdr:col>0</xdr:col>
                    <xdr:colOff>0</xdr:colOff>
                    <xdr:row>25</xdr:row>
                    <xdr:rowOff>190500</xdr:rowOff>
                  </from>
                  <to>
                    <xdr:col>1</xdr:col>
                    <xdr:colOff>114300</xdr:colOff>
                    <xdr:row>27</xdr:row>
                    <xdr:rowOff>57150</xdr:rowOff>
                  </to>
                </anchor>
              </controlPr>
            </control>
          </mc:Choice>
        </mc:AlternateContent>
        <mc:AlternateContent xmlns:mc="http://schemas.openxmlformats.org/markup-compatibility/2006">
          <mc:Choice Requires="x14">
            <control shapeId="74775" r:id="rId11" name="Check Box 23">
              <controlPr locked="0" defaultSize="0" autoFill="0" autoLine="0" autoPict="0">
                <anchor moveWithCells="1">
                  <from>
                    <xdr:col>0</xdr:col>
                    <xdr:colOff>0</xdr:colOff>
                    <xdr:row>27</xdr:row>
                    <xdr:rowOff>190500</xdr:rowOff>
                  </from>
                  <to>
                    <xdr:col>1</xdr:col>
                    <xdr:colOff>114300</xdr:colOff>
                    <xdr:row>29</xdr:row>
                    <xdr:rowOff>57150</xdr:rowOff>
                  </to>
                </anchor>
              </controlPr>
            </control>
          </mc:Choice>
        </mc:AlternateContent>
        <mc:AlternateContent xmlns:mc="http://schemas.openxmlformats.org/markup-compatibility/2006">
          <mc:Choice Requires="x14">
            <control shapeId="74776" r:id="rId12" name="Check Box 24">
              <controlPr locked="0" defaultSize="0" autoFill="0" autoLine="0" autoPict="0">
                <anchor moveWithCells="1">
                  <from>
                    <xdr:col>0</xdr:col>
                    <xdr:colOff>0</xdr:colOff>
                    <xdr:row>36</xdr:row>
                    <xdr:rowOff>209550</xdr:rowOff>
                  </from>
                  <to>
                    <xdr:col>1</xdr:col>
                    <xdr:colOff>114300</xdr:colOff>
                    <xdr:row>38</xdr:row>
                    <xdr:rowOff>76200</xdr:rowOff>
                  </to>
                </anchor>
              </controlPr>
            </control>
          </mc:Choice>
        </mc:AlternateContent>
        <mc:AlternateContent xmlns:mc="http://schemas.openxmlformats.org/markup-compatibility/2006">
          <mc:Choice Requires="x14">
            <control shapeId="74777" r:id="rId13" name="Check Box 25">
              <controlPr locked="0" defaultSize="0" autoFill="0" autoLine="0" autoPict="0">
                <anchor moveWithCells="1">
                  <from>
                    <xdr:col>0</xdr:col>
                    <xdr:colOff>0</xdr:colOff>
                    <xdr:row>41</xdr:row>
                    <xdr:rowOff>200025</xdr:rowOff>
                  </from>
                  <to>
                    <xdr:col>1</xdr:col>
                    <xdr:colOff>114300</xdr:colOff>
                    <xdr:row>43</xdr:row>
                    <xdr:rowOff>66675</xdr:rowOff>
                  </to>
                </anchor>
              </controlPr>
            </control>
          </mc:Choice>
        </mc:AlternateContent>
        <mc:AlternateContent xmlns:mc="http://schemas.openxmlformats.org/markup-compatibility/2006">
          <mc:Choice Requires="x14">
            <control shapeId="74778" r:id="rId14" name="Check Box 26">
              <controlPr locked="0" defaultSize="0" autoFill="0" autoLine="0" autoPict="0">
                <anchor moveWithCells="1">
                  <from>
                    <xdr:col>0</xdr:col>
                    <xdr:colOff>0</xdr:colOff>
                    <xdr:row>45</xdr:row>
                    <xdr:rowOff>190500</xdr:rowOff>
                  </from>
                  <to>
                    <xdr:col>1</xdr:col>
                    <xdr:colOff>114300</xdr:colOff>
                    <xdr:row>47</xdr:row>
                    <xdr:rowOff>57150</xdr:rowOff>
                  </to>
                </anchor>
              </controlPr>
            </control>
          </mc:Choice>
        </mc:AlternateContent>
        <mc:AlternateContent xmlns:mc="http://schemas.openxmlformats.org/markup-compatibility/2006">
          <mc:Choice Requires="x14">
            <control shapeId="74779" r:id="rId15" name="Check Box 27">
              <controlPr locked="0" defaultSize="0" autoFill="0" autoLine="0" autoPict="0">
                <anchor moveWithCells="1">
                  <from>
                    <xdr:col>0</xdr:col>
                    <xdr:colOff>0</xdr:colOff>
                    <xdr:row>9</xdr:row>
                    <xdr:rowOff>200025</xdr:rowOff>
                  </from>
                  <to>
                    <xdr:col>1</xdr:col>
                    <xdr:colOff>114300</xdr:colOff>
                    <xdr:row>11</xdr:row>
                    <xdr:rowOff>66675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80"/>
  <sheetViews>
    <sheetView workbookViewId="0">
      <selection activeCell="O4" sqref="O4"/>
    </sheetView>
  </sheetViews>
  <sheetFormatPr defaultRowHeight="15" x14ac:dyDescent="0.25"/>
  <cols>
    <col min="1" max="3" width="9.140625" customWidth="1"/>
    <col min="5" max="10" width="9.140625" customWidth="1"/>
  </cols>
  <sheetData>
    <row r="1" spans="1:15" x14ac:dyDescent="0.25">
      <c r="A1" t="s">
        <v>112</v>
      </c>
      <c r="B1" t="s">
        <v>117</v>
      </c>
      <c r="C1" t="s">
        <v>120</v>
      </c>
      <c r="D1" t="s">
        <v>121</v>
      </c>
      <c r="E1" t="s">
        <v>125</v>
      </c>
      <c r="F1" t="s">
        <v>126</v>
      </c>
      <c r="G1" t="s">
        <v>406</v>
      </c>
      <c r="H1" t="s">
        <v>447</v>
      </c>
      <c r="I1" t="s">
        <v>382</v>
      </c>
      <c r="J1" t="s">
        <v>379</v>
      </c>
      <c r="K1" t="s">
        <v>408</v>
      </c>
      <c r="L1" t="s">
        <v>478</v>
      </c>
      <c r="M1" s="640" t="s">
        <v>601</v>
      </c>
      <c r="N1" t="s">
        <v>708</v>
      </c>
      <c r="O1" t="s">
        <v>816</v>
      </c>
    </row>
    <row r="2" spans="1:15" x14ac:dyDescent="0.25">
      <c r="A2" t="s">
        <v>113</v>
      </c>
      <c r="B2" t="s">
        <v>118</v>
      </c>
      <c r="C2">
        <v>1820</v>
      </c>
      <c r="D2" t="s">
        <v>122</v>
      </c>
      <c r="E2" t="s">
        <v>311</v>
      </c>
      <c r="F2" t="s">
        <v>154</v>
      </c>
      <c r="G2" t="s">
        <v>30</v>
      </c>
      <c r="H2" t="s">
        <v>103</v>
      </c>
      <c r="I2" t="s">
        <v>383</v>
      </c>
      <c r="J2" t="s">
        <v>380</v>
      </c>
      <c r="K2" t="s">
        <v>203</v>
      </c>
      <c r="L2" t="s">
        <v>479</v>
      </c>
      <c r="M2" t="s">
        <v>602</v>
      </c>
      <c r="N2" t="s">
        <v>709</v>
      </c>
      <c r="O2" t="s">
        <v>817</v>
      </c>
    </row>
    <row r="3" spans="1:15" x14ac:dyDescent="0.25">
      <c r="A3" t="s">
        <v>114</v>
      </c>
      <c r="B3" t="s">
        <v>119</v>
      </c>
      <c r="C3">
        <v>1827</v>
      </c>
      <c r="D3" t="s">
        <v>123</v>
      </c>
      <c r="E3" t="s">
        <v>319</v>
      </c>
      <c r="F3" t="s">
        <v>373</v>
      </c>
      <c r="G3" t="s">
        <v>31</v>
      </c>
      <c r="H3" t="s">
        <v>104</v>
      </c>
      <c r="I3" t="s">
        <v>384</v>
      </c>
      <c r="J3" t="s">
        <v>381</v>
      </c>
      <c r="K3" t="s">
        <v>401</v>
      </c>
      <c r="L3" t="s">
        <v>480</v>
      </c>
      <c r="M3" t="s">
        <v>603</v>
      </c>
      <c r="N3" t="s">
        <v>710</v>
      </c>
      <c r="O3" t="s">
        <v>818</v>
      </c>
    </row>
    <row r="4" spans="1:15" x14ac:dyDescent="0.25">
      <c r="A4" t="s">
        <v>115</v>
      </c>
      <c r="B4" t="s">
        <v>476</v>
      </c>
      <c r="C4">
        <v>1950</v>
      </c>
      <c r="D4" t="s">
        <v>477</v>
      </c>
      <c r="E4" t="s">
        <v>313</v>
      </c>
      <c r="F4" t="s">
        <v>162</v>
      </c>
      <c r="G4" t="s">
        <v>32</v>
      </c>
      <c r="H4" t="s">
        <v>105</v>
      </c>
      <c r="I4" t="s">
        <v>385</v>
      </c>
      <c r="K4" t="s">
        <v>409</v>
      </c>
      <c r="L4" t="s">
        <v>481</v>
      </c>
      <c r="M4" t="s">
        <v>604</v>
      </c>
      <c r="N4" t="s">
        <v>711</v>
      </c>
    </row>
    <row r="5" spans="1:15" x14ac:dyDescent="0.25">
      <c r="A5" t="s">
        <v>116</v>
      </c>
      <c r="B5" t="s">
        <v>290</v>
      </c>
      <c r="C5">
        <v>1957.5</v>
      </c>
      <c r="E5" t="s">
        <v>314</v>
      </c>
      <c r="F5" t="s">
        <v>166</v>
      </c>
      <c r="G5" t="s">
        <v>33</v>
      </c>
      <c r="H5" t="s">
        <v>106</v>
      </c>
      <c r="K5" t="s">
        <v>410</v>
      </c>
      <c r="L5" t="s">
        <v>482</v>
      </c>
      <c r="M5" t="s">
        <v>605</v>
      </c>
      <c r="N5" t="s">
        <v>712</v>
      </c>
    </row>
    <row r="6" spans="1:15" x14ac:dyDescent="0.25">
      <c r="A6" t="s">
        <v>407</v>
      </c>
      <c r="C6">
        <v>2080</v>
      </c>
      <c r="E6" t="s">
        <v>312</v>
      </c>
      <c r="F6" t="s">
        <v>158</v>
      </c>
      <c r="G6" t="s">
        <v>427</v>
      </c>
      <c r="H6" t="s">
        <v>150</v>
      </c>
      <c r="L6" t="s">
        <v>307</v>
      </c>
      <c r="M6" t="s">
        <v>606</v>
      </c>
      <c r="N6" t="s">
        <v>713</v>
      </c>
    </row>
    <row r="7" spans="1:15" x14ac:dyDescent="0.25">
      <c r="C7">
        <v>2088</v>
      </c>
      <c r="E7" t="s">
        <v>318</v>
      </c>
      <c r="F7" t="s">
        <v>163</v>
      </c>
      <c r="G7" t="s">
        <v>426</v>
      </c>
      <c r="H7" t="s">
        <v>151</v>
      </c>
      <c r="M7" t="s">
        <v>607</v>
      </c>
    </row>
    <row r="8" spans="1:15" x14ac:dyDescent="0.25">
      <c r="C8">
        <v>2184</v>
      </c>
      <c r="E8" t="s">
        <v>317</v>
      </c>
      <c r="F8" t="s">
        <v>155</v>
      </c>
      <c r="G8" t="s">
        <v>424</v>
      </c>
      <c r="H8" t="s">
        <v>107</v>
      </c>
      <c r="M8" t="s">
        <v>608</v>
      </c>
    </row>
    <row r="9" spans="1:15" x14ac:dyDescent="0.25">
      <c r="C9">
        <v>2190</v>
      </c>
      <c r="E9" t="s">
        <v>316</v>
      </c>
      <c r="F9" t="s">
        <v>292</v>
      </c>
      <c r="G9" t="s">
        <v>425</v>
      </c>
      <c r="H9" t="s">
        <v>149</v>
      </c>
    </row>
    <row r="10" spans="1:15" x14ac:dyDescent="0.25">
      <c r="C10">
        <v>2496</v>
      </c>
      <c r="E10" t="s">
        <v>315</v>
      </c>
      <c r="F10" t="s">
        <v>165</v>
      </c>
      <c r="G10" t="s">
        <v>34</v>
      </c>
      <c r="H10" t="s">
        <v>360</v>
      </c>
    </row>
    <row r="11" spans="1:15" x14ac:dyDescent="0.25">
      <c r="C11">
        <v>3744</v>
      </c>
      <c r="E11" t="s">
        <v>320</v>
      </c>
      <c r="F11" t="s">
        <v>167</v>
      </c>
      <c r="G11" t="s">
        <v>35</v>
      </c>
      <c r="H11" t="s">
        <v>152</v>
      </c>
    </row>
    <row r="12" spans="1:15" x14ac:dyDescent="0.25">
      <c r="C12">
        <v>4368</v>
      </c>
      <c r="F12" t="s">
        <v>159</v>
      </c>
      <c r="G12" t="s">
        <v>36</v>
      </c>
      <c r="H12" t="s">
        <v>109</v>
      </c>
    </row>
    <row r="13" spans="1:15" x14ac:dyDescent="0.25">
      <c r="C13">
        <v>4380</v>
      </c>
      <c r="F13" t="s">
        <v>160</v>
      </c>
      <c r="G13" t="s">
        <v>98</v>
      </c>
      <c r="H13" t="s">
        <v>110</v>
      </c>
    </row>
    <row r="14" spans="1:15" x14ac:dyDescent="0.25">
      <c r="C14">
        <v>4992</v>
      </c>
      <c r="F14" t="s">
        <v>372</v>
      </c>
      <c r="G14" t="s">
        <v>99</v>
      </c>
      <c r="H14" t="s">
        <v>441</v>
      </c>
    </row>
    <row r="15" spans="1:15" x14ac:dyDescent="0.25">
      <c r="F15" t="s">
        <v>156</v>
      </c>
      <c r="G15" t="s">
        <v>37</v>
      </c>
      <c r="H15" t="s">
        <v>442</v>
      </c>
    </row>
    <row r="16" spans="1:15" x14ac:dyDescent="0.25">
      <c r="F16" t="s">
        <v>161</v>
      </c>
      <c r="G16" t="s">
        <v>418</v>
      </c>
      <c r="H16" t="s">
        <v>111</v>
      </c>
    </row>
    <row r="17" spans="6:7" x14ac:dyDescent="0.25">
      <c r="F17" t="s">
        <v>157</v>
      </c>
      <c r="G17" t="s">
        <v>38</v>
      </c>
    </row>
    <row r="18" spans="6:7" x14ac:dyDescent="0.25">
      <c r="F18" t="s">
        <v>374</v>
      </c>
      <c r="G18" t="s">
        <v>443</v>
      </c>
    </row>
    <row r="19" spans="6:7" x14ac:dyDescent="0.25">
      <c r="F19" t="s">
        <v>371</v>
      </c>
      <c r="G19" t="s">
        <v>39</v>
      </c>
    </row>
    <row r="20" spans="6:7" x14ac:dyDescent="0.25">
      <c r="F20" t="s">
        <v>164</v>
      </c>
      <c r="G20" t="s">
        <v>100</v>
      </c>
    </row>
    <row r="21" spans="6:7" x14ac:dyDescent="0.25">
      <c r="G21" t="s">
        <v>40</v>
      </c>
    </row>
    <row r="22" spans="6:7" x14ac:dyDescent="0.25">
      <c r="G22" t="s">
        <v>41</v>
      </c>
    </row>
    <row r="23" spans="6:7" x14ac:dyDescent="0.25">
      <c r="G23" t="s">
        <v>42</v>
      </c>
    </row>
    <row r="24" spans="6:7" x14ac:dyDescent="0.25">
      <c r="G24" t="s">
        <v>43</v>
      </c>
    </row>
    <row r="25" spans="6:7" x14ac:dyDescent="0.25">
      <c r="G25" t="s">
        <v>44</v>
      </c>
    </row>
    <row r="26" spans="6:7" x14ac:dyDescent="0.25">
      <c r="G26" t="s">
        <v>419</v>
      </c>
    </row>
    <row r="27" spans="6:7" x14ac:dyDescent="0.25">
      <c r="G27" t="s">
        <v>45</v>
      </c>
    </row>
    <row r="28" spans="6:7" x14ac:dyDescent="0.25">
      <c r="G28" t="s">
        <v>46</v>
      </c>
    </row>
    <row r="29" spans="6:7" x14ac:dyDescent="0.25">
      <c r="G29" t="s">
        <v>47</v>
      </c>
    </row>
    <row r="30" spans="6:7" x14ac:dyDescent="0.25">
      <c r="G30" t="s">
        <v>48</v>
      </c>
    </row>
    <row r="31" spans="6:7" x14ac:dyDescent="0.25">
      <c r="G31" t="s">
        <v>49</v>
      </c>
    </row>
    <row r="32" spans="6:7" x14ac:dyDescent="0.25">
      <c r="G32" t="s">
        <v>552</v>
      </c>
    </row>
    <row r="33" spans="7:7" x14ac:dyDescent="0.25">
      <c r="G33" t="s">
        <v>50</v>
      </c>
    </row>
    <row r="34" spans="7:7" x14ac:dyDescent="0.25">
      <c r="G34" t="s">
        <v>51</v>
      </c>
    </row>
    <row r="35" spans="7:7" x14ac:dyDescent="0.25">
      <c r="G35" t="s">
        <v>52</v>
      </c>
    </row>
    <row r="36" spans="7:7" x14ac:dyDescent="0.25">
      <c r="G36" t="s">
        <v>420</v>
      </c>
    </row>
    <row r="37" spans="7:7" x14ac:dyDescent="0.25">
      <c r="G37" t="s">
        <v>53</v>
      </c>
    </row>
    <row r="38" spans="7:7" x14ac:dyDescent="0.25">
      <c r="G38" t="s">
        <v>54</v>
      </c>
    </row>
    <row r="39" spans="7:7" x14ac:dyDescent="0.25">
      <c r="G39" t="s">
        <v>55</v>
      </c>
    </row>
    <row r="40" spans="7:7" x14ac:dyDescent="0.25">
      <c r="G40" t="s">
        <v>56</v>
      </c>
    </row>
    <row r="41" spans="7:7" x14ac:dyDescent="0.25">
      <c r="G41" t="s">
        <v>57</v>
      </c>
    </row>
    <row r="42" spans="7:7" x14ac:dyDescent="0.25">
      <c r="G42" t="s">
        <v>108</v>
      </c>
    </row>
    <row r="43" spans="7:7" x14ac:dyDescent="0.25">
      <c r="G43" t="s">
        <v>58</v>
      </c>
    </row>
    <row r="44" spans="7:7" x14ac:dyDescent="0.25">
      <c r="G44" t="s">
        <v>59</v>
      </c>
    </row>
    <row r="45" spans="7:7" x14ac:dyDescent="0.25">
      <c r="G45" t="s">
        <v>60</v>
      </c>
    </row>
    <row r="46" spans="7:7" x14ac:dyDescent="0.25">
      <c r="G46" t="s">
        <v>101</v>
      </c>
    </row>
    <row r="47" spans="7:7" x14ac:dyDescent="0.25">
      <c r="G47" t="s">
        <v>358</v>
      </c>
    </row>
    <row r="48" spans="7:7" x14ac:dyDescent="0.25">
      <c r="G48" t="s">
        <v>444</v>
      </c>
    </row>
    <row r="49" spans="7:7" x14ac:dyDescent="0.25">
      <c r="G49" t="s">
        <v>102</v>
      </c>
    </row>
    <row r="50" spans="7:7" x14ac:dyDescent="0.25">
      <c r="G50" t="s">
        <v>421</v>
      </c>
    </row>
    <row r="51" spans="7:7" x14ac:dyDescent="0.25">
      <c r="G51" t="s">
        <v>61</v>
      </c>
    </row>
    <row r="52" spans="7:7" x14ac:dyDescent="0.25">
      <c r="G52" t="s">
        <v>445</v>
      </c>
    </row>
    <row r="53" spans="7:7" x14ac:dyDescent="0.25">
      <c r="G53" t="s">
        <v>62</v>
      </c>
    </row>
    <row r="54" spans="7:7" x14ac:dyDescent="0.25">
      <c r="G54" t="s">
        <v>63</v>
      </c>
    </row>
    <row r="55" spans="7:7" x14ac:dyDescent="0.25">
      <c r="G55" t="s">
        <v>64</v>
      </c>
    </row>
    <row r="56" spans="7:7" x14ac:dyDescent="0.25">
      <c r="G56" t="s">
        <v>65</v>
      </c>
    </row>
    <row r="57" spans="7:7" x14ac:dyDescent="0.25">
      <c r="G57" t="s">
        <v>66</v>
      </c>
    </row>
    <row r="58" spans="7:7" x14ac:dyDescent="0.25">
      <c r="G58" t="s">
        <v>67</v>
      </c>
    </row>
    <row r="59" spans="7:7" x14ac:dyDescent="0.25">
      <c r="G59" t="s">
        <v>68</v>
      </c>
    </row>
    <row r="60" spans="7:7" x14ac:dyDescent="0.25">
      <c r="G60" t="s">
        <v>69</v>
      </c>
    </row>
    <row r="61" spans="7:7" x14ac:dyDescent="0.25">
      <c r="G61" t="s">
        <v>70</v>
      </c>
    </row>
    <row r="62" spans="7:7" x14ac:dyDescent="0.25">
      <c r="G62" t="s">
        <v>71</v>
      </c>
    </row>
    <row r="63" spans="7:7" x14ac:dyDescent="0.25">
      <c r="G63" t="s">
        <v>72</v>
      </c>
    </row>
    <row r="64" spans="7:7" x14ac:dyDescent="0.25">
      <c r="G64" t="s">
        <v>73</v>
      </c>
    </row>
    <row r="65" spans="7:7" x14ac:dyDescent="0.25">
      <c r="G65" t="s">
        <v>74</v>
      </c>
    </row>
    <row r="66" spans="7:7" x14ac:dyDescent="0.25">
      <c r="G66" t="s">
        <v>75</v>
      </c>
    </row>
    <row r="67" spans="7:7" x14ac:dyDescent="0.25">
      <c r="G67" t="s">
        <v>446</v>
      </c>
    </row>
    <row r="68" spans="7:7" x14ac:dyDescent="0.25">
      <c r="G68" t="s">
        <v>291</v>
      </c>
    </row>
    <row r="69" spans="7:7" x14ac:dyDescent="0.25">
      <c r="G69" t="s">
        <v>76</v>
      </c>
    </row>
    <row r="70" spans="7:7" x14ac:dyDescent="0.25">
      <c r="G70" t="s">
        <v>77</v>
      </c>
    </row>
    <row r="71" spans="7:7" x14ac:dyDescent="0.25">
      <c r="G71" t="s">
        <v>78</v>
      </c>
    </row>
    <row r="72" spans="7:7" x14ac:dyDescent="0.25">
      <c r="G72" t="s">
        <v>422</v>
      </c>
    </row>
    <row r="73" spans="7:7" x14ac:dyDescent="0.25">
      <c r="G73" t="s">
        <v>79</v>
      </c>
    </row>
    <row r="74" spans="7:7" x14ac:dyDescent="0.25">
      <c r="G74" t="s">
        <v>359</v>
      </c>
    </row>
    <row r="75" spans="7:7" x14ac:dyDescent="0.25">
      <c r="G75" t="s">
        <v>80</v>
      </c>
    </row>
    <row r="76" spans="7:7" x14ac:dyDescent="0.25">
      <c r="G76" t="s">
        <v>81</v>
      </c>
    </row>
    <row r="77" spans="7:7" x14ac:dyDescent="0.25">
      <c r="G77" t="s">
        <v>82</v>
      </c>
    </row>
    <row r="78" spans="7:7" x14ac:dyDescent="0.25">
      <c r="G78" t="s">
        <v>83</v>
      </c>
    </row>
    <row r="79" spans="7:7" x14ac:dyDescent="0.25">
      <c r="G79" t="s">
        <v>84</v>
      </c>
    </row>
    <row r="80" spans="7:7" x14ac:dyDescent="0.25">
      <c r="G80" t="s">
        <v>85</v>
      </c>
    </row>
  </sheetData>
  <sortState ref="G3:G81">
    <sortCondition ref="G3"/>
  </sortState>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2"/>
  <sheetViews>
    <sheetView workbookViewId="0">
      <selection activeCell="B3" sqref="B3"/>
    </sheetView>
  </sheetViews>
  <sheetFormatPr defaultRowHeight="15" x14ac:dyDescent="0.25"/>
  <sheetData>
    <row r="1" spans="1:2" x14ac:dyDescent="0.25">
      <c r="A1" t="s">
        <v>251</v>
      </c>
      <c r="B1">
        <v>46</v>
      </c>
    </row>
    <row r="2" spans="1:2" x14ac:dyDescent="0.25">
      <c r="A2" t="s">
        <v>252</v>
      </c>
      <c r="B2">
        <v>2023.5</v>
      </c>
    </row>
  </sheetData>
  <sheetProtection algorithmName="SHA-512" hashValue="7T0XIjQCDmERXisf7xOB9aY5ju1VI7U+OFhO0CAalxZnnT5niYgkpwUYXaTy5DPqR3NA9hTg3KSEJMGlN64SHw==" saltValue="+IMdHaxJIsA0qeGcpfo9E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6"/>
  <sheetViews>
    <sheetView workbookViewId="0">
      <selection sqref="A1:C1"/>
    </sheetView>
  </sheetViews>
  <sheetFormatPr defaultColWidth="8.85546875" defaultRowHeight="15" x14ac:dyDescent="0.25"/>
  <cols>
    <col min="1" max="1" width="40.7109375" style="728" customWidth="1"/>
    <col min="2" max="3" width="45.7109375" style="728" customWidth="1"/>
    <col min="4" max="4" width="0" style="736" hidden="1" customWidth="1"/>
    <col min="5" max="16384" width="8.85546875" style="728"/>
  </cols>
  <sheetData>
    <row r="1" spans="1:4" s="727" customFormat="1" ht="40.15" customHeight="1" x14ac:dyDescent="0.25">
      <c r="A1" s="798" t="s">
        <v>690</v>
      </c>
      <c r="B1" s="798"/>
      <c r="C1" s="798"/>
      <c r="D1" s="735"/>
    </row>
    <row r="2" spans="1:4" s="727" customFormat="1" ht="40.15" customHeight="1" x14ac:dyDescent="0.25">
      <c r="A2" s="798" t="s">
        <v>652</v>
      </c>
      <c r="B2" s="798"/>
      <c r="C2" s="798"/>
      <c r="D2" s="735"/>
    </row>
    <row r="3" spans="1:4" s="727" customFormat="1" x14ac:dyDescent="0.25">
      <c r="A3" s="727" t="s">
        <v>653</v>
      </c>
      <c r="D3" s="735"/>
    </row>
    <row r="5" spans="1:4" x14ac:dyDescent="0.25">
      <c r="A5" s="728" t="s">
        <v>654</v>
      </c>
      <c r="B5" s="729" t="str">
        <f>IF(ISBLANK(Home!B14),"",Home!B14)</f>
        <v/>
      </c>
      <c r="C5" s="732" t="s">
        <v>691</v>
      </c>
    </row>
    <row r="6" spans="1:4" x14ac:dyDescent="0.25">
      <c r="A6" s="728" t="s">
        <v>669</v>
      </c>
      <c r="B6" s="730"/>
    </row>
    <row r="7" spans="1:4" x14ac:dyDescent="0.25">
      <c r="A7" s="728" t="s">
        <v>670</v>
      </c>
      <c r="B7" s="730"/>
    </row>
    <row r="8" spans="1:4" x14ac:dyDescent="0.25">
      <c r="A8" s="728" t="s">
        <v>655</v>
      </c>
      <c r="B8" s="730"/>
    </row>
    <row r="10" spans="1:4" x14ac:dyDescent="0.25">
      <c r="A10" s="728" t="s">
        <v>656</v>
      </c>
    </row>
    <row r="11" spans="1:4" x14ac:dyDescent="0.25">
      <c r="A11" s="728" t="s">
        <v>657</v>
      </c>
    </row>
    <row r="12" spans="1:4" x14ac:dyDescent="0.25">
      <c r="A12" s="728" t="s">
        <v>658</v>
      </c>
    </row>
    <row r="13" spans="1:4" x14ac:dyDescent="0.25">
      <c r="A13" s="728" t="s">
        <v>659</v>
      </c>
    </row>
    <row r="15" spans="1:4" x14ac:dyDescent="0.25">
      <c r="A15" s="728" t="s">
        <v>660</v>
      </c>
    </row>
    <row r="16" spans="1:4" x14ac:dyDescent="0.25">
      <c r="A16" s="728" t="s">
        <v>137</v>
      </c>
    </row>
    <row r="17" spans="1:4" s="727" customFormat="1" x14ac:dyDescent="0.25">
      <c r="A17" s="727" t="s">
        <v>661</v>
      </c>
      <c r="D17" s="735"/>
    </row>
    <row r="19" spans="1:4" ht="49.9" customHeight="1" x14ac:dyDescent="0.25">
      <c r="A19" s="799" t="str">
        <f>CONCATENATE("I, ",B7,", hereby authorize the Community Social Services Employers’ Association of BC (CSSEA) to provide my total compensation cost, FTE and employee count by classification, reported funding, and costing for funding increases"," to the following provincial government funders from which we receive funding using information from our yearly Non-Union Compensation and Employee Turnover Report.")</f>
        <v>I, , hereby authorize the Community Social Services Employers’ Association of BC (CSSEA) to provide my total compensation cost, FTE and employee count by classification, reported funding, and costing for funding increases to the following provincial government funders from which we receive funding using information from our yearly Non-Union Compensation and Employee Turnover Report.</v>
      </c>
      <c r="B19" s="799"/>
      <c r="C19" s="799"/>
    </row>
    <row r="20" spans="1:4" ht="30" customHeight="1" x14ac:dyDescent="0.25">
      <c r="A20" s="800" t="str">
        <f>CONCATENATE("I, ",B7,", the signatory, am the individual at this agency that has the authority to make this authorization"," for CSSEA to provide the indicated funders the total compensation cost, FTE and employee count by classification, reported funding, and costing for funding increases.")</f>
        <v>I, , the signatory, am the individual at this agency that has the authority to make this authorization for CSSEA to provide the indicated funders the total compensation cost, FTE and employee count by classification, reported funding, and costing for funding increases.</v>
      </c>
      <c r="B20" s="800"/>
      <c r="C20" s="800"/>
      <c r="D20" s="737" t="b">
        <v>0</v>
      </c>
    </row>
    <row r="21" spans="1:4" x14ac:dyDescent="0.25">
      <c r="A21" s="733" t="s">
        <v>693</v>
      </c>
    </row>
    <row r="23" spans="1:4" x14ac:dyDescent="0.25">
      <c r="A23" s="728" t="s">
        <v>662</v>
      </c>
    </row>
    <row r="25" spans="1:4" x14ac:dyDescent="0.25">
      <c r="A25" s="734" t="s">
        <v>11</v>
      </c>
      <c r="D25" s="737" t="b">
        <v>0</v>
      </c>
    </row>
    <row r="26" spans="1:4" x14ac:dyDescent="0.25">
      <c r="A26" s="734" t="s">
        <v>12</v>
      </c>
      <c r="D26" s="737" t="b">
        <v>0</v>
      </c>
    </row>
    <row r="27" spans="1:4" x14ac:dyDescent="0.25">
      <c r="A27" s="734" t="s">
        <v>671</v>
      </c>
      <c r="D27" s="737" t="b">
        <v>0</v>
      </c>
    </row>
    <row r="28" spans="1:4" x14ac:dyDescent="0.25">
      <c r="A28" s="734" t="s">
        <v>672</v>
      </c>
      <c r="D28" s="737" t="b">
        <v>0</v>
      </c>
    </row>
    <row r="29" spans="1:4" x14ac:dyDescent="0.25">
      <c r="A29" s="734" t="s">
        <v>553</v>
      </c>
      <c r="D29" s="737" t="b">
        <v>0</v>
      </c>
    </row>
    <row r="30" spans="1:4" x14ac:dyDescent="0.25">
      <c r="A30" s="734" t="s">
        <v>673</v>
      </c>
      <c r="D30" s="737" t="b">
        <v>0</v>
      </c>
    </row>
    <row r="31" spans="1:4" x14ac:dyDescent="0.25">
      <c r="A31" s="734" t="s">
        <v>674</v>
      </c>
      <c r="D31" s="737" t="b">
        <v>0</v>
      </c>
    </row>
    <row r="32" spans="1:4" x14ac:dyDescent="0.25">
      <c r="A32" s="734" t="s">
        <v>675</v>
      </c>
      <c r="D32" s="737" t="b">
        <v>0</v>
      </c>
    </row>
    <row r="33" spans="1:4" x14ac:dyDescent="0.25">
      <c r="A33" s="734" t="s">
        <v>676</v>
      </c>
      <c r="D33" s="737" t="b">
        <v>0</v>
      </c>
    </row>
    <row r="34" spans="1:4" x14ac:dyDescent="0.25">
      <c r="A34" s="734" t="s">
        <v>677</v>
      </c>
      <c r="D34" s="737" t="b">
        <v>0</v>
      </c>
    </row>
    <row r="35" spans="1:4" x14ac:dyDescent="0.25">
      <c r="A35" s="734" t="s">
        <v>678</v>
      </c>
      <c r="D35" s="737" t="b">
        <v>0</v>
      </c>
    </row>
    <row r="36" spans="1:4" x14ac:dyDescent="0.25">
      <c r="A36" s="734" t="s">
        <v>679</v>
      </c>
      <c r="D36" s="737" t="b">
        <v>0</v>
      </c>
    </row>
    <row r="37" spans="1:4" x14ac:dyDescent="0.25">
      <c r="A37" s="734" t="s">
        <v>680</v>
      </c>
      <c r="D37" s="737" t="b">
        <v>0</v>
      </c>
    </row>
    <row r="38" spans="1:4" x14ac:dyDescent="0.25">
      <c r="A38" s="734" t="s">
        <v>681</v>
      </c>
      <c r="D38" s="737" t="b">
        <v>0</v>
      </c>
    </row>
    <row r="39" spans="1:4" x14ac:dyDescent="0.25">
      <c r="A39" s="734" t="s">
        <v>682</v>
      </c>
      <c r="D39" s="737" t="b">
        <v>0</v>
      </c>
    </row>
    <row r="40" spans="1:4" x14ac:dyDescent="0.25">
      <c r="A40" s="734" t="s">
        <v>683</v>
      </c>
      <c r="D40" s="737" t="b">
        <v>0</v>
      </c>
    </row>
    <row r="41" spans="1:4" x14ac:dyDescent="0.25">
      <c r="A41" s="734" t="s">
        <v>684</v>
      </c>
      <c r="D41" s="737" t="b">
        <v>0</v>
      </c>
    </row>
    <row r="42" spans="1:4" x14ac:dyDescent="0.25">
      <c r="A42" s="734" t="s">
        <v>685</v>
      </c>
      <c r="D42" s="737" t="b">
        <v>0</v>
      </c>
    </row>
    <row r="43" spans="1:4" x14ac:dyDescent="0.25">
      <c r="A43" s="734" t="s">
        <v>686</v>
      </c>
      <c r="D43" s="737" t="b">
        <v>0</v>
      </c>
    </row>
    <row r="44" spans="1:4" x14ac:dyDescent="0.25">
      <c r="A44" s="734" t="s">
        <v>687</v>
      </c>
      <c r="D44" s="737" t="b">
        <v>0</v>
      </c>
    </row>
    <row r="45" spans="1:4" x14ac:dyDescent="0.25">
      <c r="A45" s="734" t="s">
        <v>688</v>
      </c>
      <c r="D45" s="737" t="b">
        <v>0</v>
      </c>
    </row>
    <row r="46" spans="1:4" x14ac:dyDescent="0.25">
      <c r="A46" s="734" t="s">
        <v>689</v>
      </c>
      <c r="D46" s="737" t="b">
        <v>0</v>
      </c>
    </row>
    <row r="48" spans="1:4" x14ac:dyDescent="0.25">
      <c r="A48" s="728" t="s">
        <v>663</v>
      </c>
    </row>
    <row r="49" spans="1:3" ht="60" customHeight="1" x14ac:dyDescent="0.25">
      <c r="A49" s="797" t="s">
        <v>137</v>
      </c>
      <c r="B49" s="797"/>
    </row>
    <row r="50" spans="1:3" x14ac:dyDescent="0.25">
      <c r="A50" s="728" t="s">
        <v>137</v>
      </c>
    </row>
    <row r="51" spans="1:3" x14ac:dyDescent="0.25">
      <c r="A51" s="728" t="s">
        <v>664</v>
      </c>
    </row>
    <row r="52" spans="1:3" x14ac:dyDescent="0.25">
      <c r="A52" s="728" t="s">
        <v>665</v>
      </c>
    </row>
    <row r="53" spans="1:3" x14ac:dyDescent="0.25">
      <c r="A53" s="728" t="s">
        <v>137</v>
      </c>
    </row>
    <row r="54" spans="1:3" x14ac:dyDescent="0.25">
      <c r="A54" s="728" t="s">
        <v>666</v>
      </c>
      <c r="B54" s="731"/>
    </row>
    <row r="55" spans="1:3" x14ac:dyDescent="0.25">
      <c r="A55" s="728" t="s">
        <v>668</v>
      </c>
      <c r="B55" s="729" t="str">
        <f>IF(ISBLANK(B7),"",B7)</f>
        <v/>
      </c>
      <c r="C55" s="732" t="s">
        <v>692</v>
      </c>
    </row>
    <row r="56" spans="1:3" x14ac:dyDescent="0.25">
      <c r="A56" s="728" t="s">
        <v>667</v>
      </c>
      <c r="B56" s="730"/>
    </row>
  </sheetData>
  <sheetProtection algorithmName="SHA-512" hashValue="xwFzyEEjJDjR0GP8tCTQbF79dGqPXwyRCX3ORDs/qHV1aVsal9NgTNBRqAv1El/iMjMRkpgpQxan0lWvXulQDw==" saltValue="BYD9n4Rck8XgY2u2j9/Iqg==" spinCount="100000" sheet="1" objects="1" scenarios="1"/>
  <mergeCells count="5">
    <mergeCell ref="A49:B49"/>
    <mergeCell ref="A1:C1"/>
    <mergeCell ref="A2:C2"/>
    <mergeCell ref="A19:C19"/>
    <mergeCell ref="A20:C2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6805" r:id="rId4" name="Check Box 5">
              <controlPr defaultSize="0" autoFill="0" autoLine="0" autoPict="0">
                <anchor moveWithCells="1">
                  <from>
                    <xdr:col>0</xdr:col>
                    <xdr:colOff>28575</xdr:colOff>
                    <xdr:row>19</xdr:row>
                    <xdr:rowOff>0</xdr:rowOff>
                  </from>
                  <to>
                    <xdr:col>0</xdr:col>
                    <xdr:colOff>742950</xdr:colOff>
                    <xdr:row>19</xdr:row>
                    <xdr:rowOff>209550</xdr:rowOff>
                  </to>
                </anchor>
              </controlPr>
            </control>
          </mc:Choice>
        </mc:AlternateContent>
        <mc:AlternateContent xmlns:mc="http://schemas.openxmlformats.org/markup-compatibility/2006">
          <mc:Choice Requires="x14">
            <control shapeId="76806" r:id="rId5" name="Check Box 6">
              <controlPr defaultSize="0" autoFill="0" autoLine="0" autoPict="0">
                <anchor moveWithCells="1">
                  <from>
                    <xdr:col>0</xdr:col>
                    <xdr:colOff>28575</xdr:colOff>
                    <xdr:row>24</xdr:row>
                    <xdr:rowOff>0</xdr:rowOff>
                  </from>
                  <to>
                    <xdr:col>0</xdr:col>
                    <xdr:colOff>742950</xdr:colOff>
                    <xdr:row>25</xdr:row>
                    <xdr:rowOff>28575</xdr:rowOff>
                  </to>
                </anchor>
              </controlPr>
            </control>
          </mc:Choice>
        </mc:AlternateContent>
        <mc:AlternateContent xmlns:mc="http://schemas.openxmlformats.org/markup-compatibility/2006">
          <mc:Choice Requires="x14">
            <control shapeId="76807" r:id="rId6" name="Check Box 7">
              <controlPr defaultSize="0" autoFill="0" autoLine="0" autoPict="0">
                <anchor moveWithCells="1">
                  <from>
                    <xdr:col>0</xdr:col>
                    <xdr:colOff>28575</xdr:colOff>
                    <xdr:row>25</xdr:row>
                    <xdr:rowOff>0</xdr:rowOff>
                  </from>
                  <to>
                    <xdr:col>0</xdr:col>
                    <xdr:colOff>742950</xdr:colOff>
                    <xdr:row>26</xdr:row>
                    <xdr:rowOff>28575</xdr:rowOff>
                  </to>
                </anchor>
              </controlPr>
            </control>
          </mc:Choice>
        </mc:AlternateContent>
        <mc:AlternateContent xmlns:mc="http://schemas.openxmlformats.org/markup-compatibility/2006">
          <mc:Choice Requires="x14">
            <control shapeId="76808" r:id="rId7" name="Check Box 8">
              <controlPr defaultSize="0" autoFill="0" autoLine="0" autoPict="0">
                <anchor moveWithCells="1">
                  <from>
                    <xdr:col>0</xdr:col>
                    <xdr:colOff>28575</xdr:colOff>
                    <xdr:row>26</xdr:row>
                    <xdr:rowOff>0</xdr:rowOff>
                  </from>
                  <to>
                    <xdr:col>0</xdr:col>
                    <xdr:colOff>742950</xdr:colOff>
                    <xdr:row>27</xdr:row>
                    <xdr:rowOff>28575</xdr:rowOff>
                  </to>
                </anchor>
              </controlPr>
            </control>
          </mc:Choice>
        </mc:AlternateContent>
        <mc:AlternateContent xmlns:mc="http://schemas.openxmlformats.org/markup-compatibility/2006">
          <mc:Choice Requires="x14">
            <control shapeId="76809" r:id="rId8" name="Check Box 9">
              <controlPr defaultSize="0" autoFill="0" autoLine="0" autoPict="0">
                <anchor moveWithCells="1">
                  <from>
                    <xdr:col>0</xdr:col>
                    <xdr:colOff>28575</xdr:colOff>
                    <xdr:row>27</xdr:row>
                    <xdr:rowOff>0</xdr:rowOff>
                  </from>
                  <to>
                    <xdr:col>0</xdr:col>
                    <xdr:colOff>742950</xdr:colOff>
                    <xdr:row>28</xdr:row>
                    <xdr:rowOff>28575</xdr:rowOff>
                  </to>
                </anchor>
              </controlPr>
            </control>
          </mc:Choice>
        </mc:AlternateContent>
        <mc:AlternateContent xmlns:mc="http://schemas.openxmlformats.org/markup-compatibility/2006">
          <mc:Choice Requires="x14">
            <control shapeId="76810" r:id="rId9" name="Check Box 10">
              <controlPr defaultSize="0" autoFill="0" autoLine="0" autoPict="0">
                <anchor moveWithCells="1">
                  <from>
                    <xdr:col>0</xdr:col>
                    <xdr:colOff>28575</xdr:colOff>
                    <xdr:row>28</xdr:row>
                    <xdr:rowOff>0</xdr:rowOff>
                  </from>
                  <to>
                    <xdr:col>0</xdr:col>
                    <xdr:colOff>742950</xdr:colOff>
                    <xdr:row>29</xdr:row>
                    <xdr:rowOff>28575</xdr:rowOff>
                  </to>
                </anchor>
              </controlPr>
            </control>
          </mc:Choice>
        </mc:AlternateContent>
        <mc:AlternateContent xmlns:mc="http://schemas.openxmlformats.org/markup-compatibility/2006">
          <mc:Choice Requires="x14">
            <control shapeId="76811" r:id="rId10" name="Check Box 11">
              <controlPr defaultSize="0" autoFill="0" autoLine="0" autoPict="0">
                <anchor moveWithCells="1">
                  <from>
                    <xdr:col>0</xdr:col>
                    <xdr:colOff>28575</xdr:colOff>
                    <xdr:row>29</xdr:row>
                    <xdr:rowOff>0</xdr:rowOff>
                  </from>
                  <to>
                    <xdr:col>0</xdr:col>
                    <xdr:colOff>742950</xdr:colOff>
                    <xdr:row>30</xdr:row>
                    <xdr:rowOff>28575</xdr:rowOff>
                  </to>
                </anchor>
              </controlPr>
            </control>
          </mc:Choice>
        </mc:AlternateContent>
        <mc:AlternateContent xmlns:mc="http://schemas.openxmlformats.org/markup-compatibility/2006">
          <mc:Choice Requires="x14">
            <control shapeId="76812" r:id="rId11" name="Check Box 12">
              <controlPr defaultSize="0" autoFill="0" autoLine="0" autoPict="0">
                <anchor moveWithCells="1">
                  <from>
                    <xdr:col>0</xdr:col>
                    <xdr:colOff>28575</xdr:colOff>
                    <xdr:row>31</xdr:row>
                    <xdr:rowOff>0</xdr:rowOff>
                  </from>
                  <to>
                    <xdr:col>0</xdr:col>
                    <xdr:colOff>742950</xdr:colOff>
                    <xdr:row>32</xdr:row>
                    <xdr:rowOff>28575</xdr:rowOff>
                  </to>
                </anchor>
              </controlPr>
            </control>
          </mc:Choice>
        </mc:AlternateContent>
        <mc:AlternateContent xmlns:mc="http://schemas.openxmlformats.org/markup-compatibility/2006">
          <mc:Choice Requires="x14">
            <control shapeId="76813" r:id="rId12" name="Check Box 13">
              <controlPr defaultSize="0" autoFill="0" autoLine="0" autoPict="0">
                <anchor moveWithCells="1">
                  <from>
                    <xdr:col>0</xdr:col>
                    <xdr:colOff>28575</xdr:colOff>
                    <xdr:row>30</xdr:row>
                    <xdr:rowOff>0</xdr:rowOff>
                  </from>
                  <to>
                    <xdr:col>0</xdr:col>
                    <xdr:colOff>742950</xdr:colOff>
                    <xdr:row>31</xdr:row>
                    <xdr:rowOff>28575</xdr:rowOff>
                  </to>
                </anchor>
              </controlPr>
            </control>
          </mc:Choice>
        </mc:AlternateContent>
        <mc:AlternateContent xmlns:mc="http://schemas.openxmlformats.org/markup-compatibility/2006">
          <mc:Choice Requires="x14">
            <control shapeId="76814" r:id="rId13" name="Check Box 14">
              <controlPr defaultSize="0" autoFill="0" autoLine="0" autoPict="0">
                <anchor moveWithCells="1">
                  <from>
                    <xdr:col>0</xdr:col>
                    <xdr:colOff>28575</xdr:colOff>
                    <xdr:row>32</xdr:row>
                    <xdr:rowOff>0</xdr:rowOff>
                  </from>
                  <to>
                    <xdr:col>0</xdr:col>
                    <xdr:colOff>742950</xdr:colOff>
                    <xdr:row>33</xdr:row>
                    <xdr:rowOff>28575</xdr:rowOff>
                  </to>
                </anchor>
              </controlPr>
            </control>
          </mc:Choice>
        </mc:AlternateContent>
        <mc:AlternateContent xmlns:mc="http://schemas.openxmlformats.org/markup-compatibility/2006">
          <mc:Choice Requires="x14">
            <control shapeId="76815" r:id="rId14" name="Check Box 15">
              <controlPr defaultSize="0" autoFill="0" autoLine="0" autoPict="0">
                <anchor moveWithCells="1">
                  <from>
                    <xdr:col>0</xdr:col>
                    <xdr:colOff>28575</xdr:colOff>
                    <xdr:row>33</xdr:row>
                    <xdr:rowOff>0</xdr:rowOff>
                  </from>
                  <to>
                    <xdr:col>0</xdr:col>
                    <xdr:colOff>742950</xdr:colOff>
                    <xdr:row>34</xdr:row>
                    <xdr:rowOff>28575</xdr:rowOff>
                  </to>
                </anchor>
              </controlPr>
            </control>
          </mc:Choice>
        </mc:AlternateContent>
        <mc:AlternateContent xmlns:mc="http://schemas.openxmlformats.org/markup-compatibility/2006">
          <mc:Choice Requires="x14">
            <control shapeId="76816" r:id="rId15" name="Check Box 16">
              <controlPr defaultSize="0" autoFill="0" autoLine="0" autoPict="0">
                <anchor moveWithCells="1">
                  <from>
                    <xdr:col>0</xdr:col>
                    <xdr:colOff>28575</xdr:colOff>
                    <xdr:row>35</xdr:row>
                    <xdr:rowOff>0</xdr:rowOff>
                  </from>
                  <to>
                    <xdr:col>0</xdr:col>
                    <xdr:colOff>742950</xdr:colOff>
                    <xdr:row>36</xdr:row>
                    <xdr:rowOff>28575</xdr:rowOff>
                  </to>
                </anchor>
              </controlPr>
            </control>
          </mc:Choice>
        </mc:AlternateContent>
        <mc:AlternateContent xmlns:mc="http://schemas.openxmlformats.org/markup-compatibility/2006">
          <mc:Choice Requires="x14">
            <control shapeId="76817" r:id="rId16" name="Check Box 17">
              <controlPr defaultSize="0" autoFill="0" autoLine="0" autoPict="0">
                <anchor moveWithCells="1">
                  <from>
                    <xdr:col>0</xdr:col>
                    <xdr:colOff>28575</xdr:colOff>
                    <xdr:row>34</xdr:row>
                    <xdr:rowOff>0</xdr:rowOff>
                  </from>
                  <to>
                    <xdr:col>0</xdr:col>
                    <xdr:colOff>742950</xdr:colOff>
                    <xdr:row>35</xdr:row>
                    <xdr:rowOff>28575</xdr:rowOff>
                  </to>
                </anchor>
              </controlPr>
            </control>
          </mc:Choice>
        </mc:AlternateContent>
        <mc:AlternateContent xmlns:mc="http://schemas.openxmlformats.org/markup-compatibility/2006">
          <mc:Choice Requires="x14">
            <control shapeId="76818" r:id="rId17" name="Check Box 18">
              <controlPr defaultSize="0" autoFill="0" autoLine="0" autoPict="0">
                <anchor moveWithCells="1">
                  <from>
                    <xdr:col>0</xdr:col>
                    <xdr:colOff>28575</xdr:colOff>
                    <xdr:row>37</xdr:row>
                    <xdr:rowOff>0</xdr:rowOff>
                  </from>
                  <to>
                    <xdr:col>0</xdr:col>
                    <xdr:colOff>742950</xdr:colOff>
                    <xdr:row>38</xdr:row>
                    <xdr:rowOff>28575</xdr:rowOff>
                  </to>
                </anchor>
              </controlPr>
            </control>
          </mc:Choice>
        </mc:AlternateContent>
        <mc:AlternateContent xmlns:mc="http://schemas.openxmlformats.org/markup-compatibility/2006">
          <mc:Choice Requires="x14">
            <control shapeId="76819" r:id="rId18" name="Check Box 19">
              <controlPr defaultSize="0" autoFill="0" autoLine="0" autoPict="0">
                <anchor moveWithCells="1">
                  <from>
                    <xdr:col>0</xdr:col>
                    <xdr:colOff>28575</xdr:colOff>
                    <xdr:row>36</xdr:row>
                    <xdr:rowOff>0</xdr:rowOff>
                  </from>
                  <to>
                    <xdr:col>0</xdr:col>
                    <xdr:colOff>742950</xdr:colOff>
                    <xdr:row>37</xdr:row>
                    <xdr:rowOff>28575</xdr:rowOff>
                  </to>
                </anchor>
              </controlPr>
            </control>
          </mc:Choice>
        </mc:AlternateContent>
        <mc:AlternateContent xmlns:mc="http://schemas.openxmlformats.org/markup-compatibility/2006">
          <mc:Choice Requires="x14">
            <control shapeId="76820" r:id="rId19" name="Check Box 20">
              <controlPr defaultSize="0" autoFill="0" autoLine="0" autoPict="0">
                <anchor moveWithCells="1">
                  <from>
                    <xdr:col>0</xdr:col>
                    <xdr:colOff>28575</xdr:colOff>
                    <xdr:row>39</xdr:row>
                    <xdr:rowOff>0</xdr:rowOff>
                  </from>
                  <to>
                    <xdr:col>0</xdr:col>
                    <xdr:colOff>742950</xdr:colOff>
                    <xdr:row>40</xdr:row>
                    <xdr:rowOff>28575</xdr:rowOff>
                  </to>
                </anchor>
              </controlPr>
            </control>
          </mc:Choice>
        </mc:AlternateContent>
        <mc:AlternateContent xmlns:mc="http://schemas.openxmlformats.org/markup-compatibility/2006">
          <mc:Choice Requires="x14">
            <control shapeId="76821" r:id="rId20" name="Check Box 21">
              <controlPr defaultSize="0" autoFill="0" autoLine="0" autoPict="0">
                <anchor moveWithCells="1">
                  <from>
                    <xdr:col>0</xdr:col>
                    <xdr:colOff>28575</xdr:colOff>
                    <xdr:row>38</xdr:row>
                    <xdr:rowOff>0</xdr:rowOff>
                  </from>
                  <to>
                    <xdr:col>0</xdr:col>
                    <xdr:colOff>742950</xdr:colOff>
                    <xdr:row>39</xdr:row>
                    <xdr:rowOff>28575</xdr:rowOff>
                  </to>
                </anchor>
              </controlPr>
            </control>
          </mc:Choice>
        </mc:AlternateContent>
        <mc:AlternateContent xmlns:mc="http://schemas.openxmlformats.org/markup-compatibility/2006">
          <mc:Choice Requires="x14">
            <control shapeId="76822" r:id="rId21" name="Check Box 22">
              <controlPr defaultSize="0" autoFill="0" autoLine="0" autoPict="0">
                <anchor moveWithCells="1">
                  <from>
                    <xdr:col>0</xdr:col>
                    <xdr:colOff>28575</xdr:colOff>
                    <xdr:row>41</xdr:row>
                    <xdr:rowOff>0</xdr:rowOff>
                  </from>
                  <to>
                    <xdr:col>0</xdr:col>
                    <xdr:colOff>742950</xdr:colOff>
                    <xdr:row>42</xdr:row>
                    <xdr:rowOff>28575</xdr:rowOff>
                  </to>
                </anchor>
              </controlPr>
            </control>
          </mc:Choice>
        </mc:AlternateContent>
        <mc:AlternateContent xmlns:mc="http://schemas.openxmlformats.org/markup-compatibility/2006">
          <mc:Choice Requires="x14">
            <control shapeId="76823" r:id="rId22" name="Check Box 23">
              <controlPr defaultSize="0" autoFill="0" autoLine="0" autoPict="0">
                <anchor moveWithCells="1">
                  <from>
                    <xdr:col>0</xdr:col>
                    <xdr:colOff>28575</xdr:colOff>
                    <xdr:row>40</xdr:row>
                    <xdr:rowOff>0</xdr:rowOff>
                  </from>
                  <to>
                    <xdr:col>0</xdr:col>
                    <xdr:colOff>742950</xdr:colOff>
                    <xdr:row>41</xdr:row>
                    <xdr:rowOff>28575</xdr:rowOff>
                  </to>
                </anchor>
              </controlPr>
            </control>
          </mc:Choice>
        </mc:AlternateContent>
        <mc:AlternateContent xmlns:mc="http://schemas.openxmlformats.org/markup-compatibility/2006">
          <mc:Choice Requires="x14">
            <control shapeId="76824" r:id="rId23" name="Check Box 24">
              <controlPr defaultSize="0" autoFill="0" autoLine="0" autoPict="0">
                <anchor moveWithCells="1">
                  <from>
                    <xdr:col>0</xdr:col>
                    <xdr:colOff>28575</xdr:colOff>
                    <xdr:row>45</xdr:row>
                    <xdr:rowOff>0</xdr:rowOff>
                  </from>
                  <to>
                    <xdr:col>0</xdr:col>
                    <xdr:colOff>742950</xdr:colOff>
                    <xdr:row>46</xdr:row>
                    <xdr:rowOff>28575</xdr:rowOff>
                  </to>
                </anchor>
              </controlPr>
            </control>
          </mc:Choice>
        </mc:AlternateContent>
        <mc:AlternateContent xmlns:mc="http://schemas.openxmlformats.org/markup-compatibility/2006">
          <mc:Choice Requires="x14">
            <control shapeId="76825" r:id="rId24" name="Check Box 25">
              <controlPr defaultSize="0" autoFill="0" autoLine="0" autoPict="0">
                <anchor moveWithCells="1">
                  <from>
                    <xdr:col>0</xdr:col>
                    <xdr:colOff>28575</xdr:colOff>
                    <xdr:row>44</xdr:row>
                    <xdr:rowOff>0</xdr:rowOff>
                  </from>
                  <to>
                    <xdr:col>0</xdr:col>
                    <xdr:colOff>742950</xdr:colOff>
                    <xdr:row>45</xdr:row>
                    <xdr:rowOff>28575</xdr:rowOff>
                  </to>
                </anchor>
              </controlPr>
            </control>
          </mc:Choice>
        </mc:AlternateContent>
        <mc:AlternateContent xmlns:mc="http://schemas.openxmlformats.org/markup-compatibility/2006">
          <mc:Choice Requires="x14">
            <control shapeId="76826" r:id="rId25" name="Check Box 26">
              <controlPr defaultSize="0" autoFill="0" autoLine="0" autoPict="0">
                <anchor moveWithCells="1">
                  <from>
                    <xdr:col>0</xdr:col>
                    <xdr:colOff>28575</xdr:colOff>
                    <xdr:row>43</xdr:row>
                    <xdr:rowOff>0</xdr:rowOff>
                  </from>
                  <to>
                    <xdr:col>0</xdr:col>
                    <xdr:colOff>742950</xdr:colOff>
                    <xdr:row>44</xdr:row>
                    <xdr:rowOff>28575</xdr:rowOff>
                  </to>
                </anchor>
              </controlPr>
            </control>
          </mc:Choice>
        </mc:AlternateContent>
        <mc:AlternateContent xmlns:mc="http://schemas.openxmlformats.org/markup-compatibility/2006">
          <mc:Choice Requires="x14">
            <control shapeId="76827" r:id="rId26" name="Check Box 27">
              <controlPr defaultSize="0" autoFill="0" autoLine="0" autoPict="0">
                <anchor moveWithCells="1">
                  <from>
                    <xdr:col>0</xdr:col>
                    <xdr:colOff>28575</xdr:colOff>
                    <xdr:row>42</xdr:row>
                    <xdr:rowOff>0</xdr:rowOff>
                  </from>
                  <to>
                    <xdr:col>0</xdr:col>
                    <xdr:colOff>742950</xdr:colOff>
                    <xdr:row>43</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4"/>
  <sheetViews>
    <sheetView tabSelected="1" zoomScaleNormal="100" workbookViewId="0"/>
  </sheetViews>
  <sheetFormatPr defaultColWidth="9.140625" defaultRowHeight="15" x14ac:dyDescent="0.25"/>
  <cols>
    <col min="1" max="1" width="45.7109375" style="7" customWidth="1"/>
    <col min="2" max="10" width="15.7109375" style="7" customWidth="1"/>
    <col min="11" max="16384" width="9.140625" style="7"/>
  </cols>
  <sheetData>
    <row r="1" spans="1:10" s="1" customFormat="1" x14ac:dyDescent="0.25"/>
    <row r="2" spans="1:10" s="1" customFormat="1" x14ac:dyDescent="0.25"/>
    <row r="3" spans="1:10" s="1" customFormat="1" x14ac:dyDescent="0.25"/>
    <row r="4" spans="1:10" s="1" customFormat="1" x14ac:dyDescent="0.25"/>
    <row r="5" spans="1:10" s="1" customFormat="1" x14ac:dyDescent="0.25"/>
    <row r="6" spans="1:10" s="1" customFormat="1" x14ac:dyDescent="0.25"/>
    <row r="7" spans="1:10" s="1" customFormat="1" hidden="1" x14ac:dyDescent="0.25"/>
    <row r="8" spans="1:10" s="1" customFormat="1" hidden="1" x14ac:dyDescent="0.25"/>
    <row r="9" spans="1:10" ht="18.75" x14ac:dyDescent="0.3">
      <c r="A9" s="811" t="s">
        <v>610</v>
      </c>
      <c r="B9" s="811"/>
      <c r="C9" s="811"/>
      <c r="D9" s="811"/>
      <c r="E9" s="641"/>
      <c r="F9" s="2"/>
      <c r="G9" s="2"/>
      <c r="H9" s="2"/>
      <c r="I9" s="2"/>
      <c r="J9" s="2"/>
    </row>
    <row r="10" spans="1:10" ht="18.75" x14ac:dyDescent="0.3">
      <c r="A10" s="811" t="s">
        <v>723</v>
      </c>
      <c r="B10" s="811"/>
      <c r="C10" s="811"/>
      <c r="D10" s="811"/>
      <c r="E10" s="641"/>
      <c r="F10" s="2"/>
      <c r="G10" s="2"/>
      <c r="H10" s="2"/>
      <c r="I10" s="2"/>
      <c r="J10" s="2"/>
    </row>
    <row r="11" spans="1:10" x14ac:dyDescent="0.25">
      <c r="A11" s="2"/>
      <c r="B11" s="2"/>
      <c r="C11" s="2"/>
      <c r="D11" s="2"/>
      <c r="E11" s="641"/>
      <c r="F11" s="2"/>
      <c r="G11" s="2"/>
      <c r="H11" s="2"/>
      <c r="I11" s="2"/>
      <c r="J11" s="2"/>
    </row>
    <row r="12" spans="1:10" ht="18.75" x14ac:dyDescent="0.3">
      <c r="A12" s="811" t="s">
        <v>0</v>
      </c>
      <c r="B12" s="811"/>
      <c r="C12" s="811"/>
      <c r="D12" s="811"/>
      <c r="E12" s="641"/>
      <c r="F12" s="2"/>
      <c r="G12" s="2"/>
      <c r="H12" s="2"/>
      <c r="I12" s="2"/>
      <c r="J12" s="2"/>
    </row>
    <row r="13" spans="1:10" ht="15.75" thickBot="1" x14ac:dyDescent="0.3">
      <c r="A13" s="2"/>
      <c r="B13" s="2"/>
      <c r="C13" s="2"/>
      <c r="D13" s="2"/>
      <c r="E13" s="641"/>
      <c r="F13" s="2"/>
      <c r="G13" s="2"/>
      <c r="H13" s="2"/>
      <c r="I13" s="2"/>
      <c r="J13" s="2"/>
    </row>
    <row r="14" spans="1:10" x14ac:dyDescent="0.25">
      <c r="A14" s="3" t="s">
        <v>2</v>
      </c>
      <c r="B14" s="812"/>
      <c r="C14" s="813"/>
      <c r="D14" s="814"/>
      <c r="E14" s="641"/>
      <c r="F14" s="787" t="s">
        <v>820</v>
      </c>
      <c r="G14" s="2"/>
      <c r="H14" s="2"/>
      <c r="I14" s="2"/>
      <c r="J14" s="2"/>
    </row>
    <row r="15" spans="1:10" x14ac:dyDescent="0.25">
      <c r="A15" s="4" t="s">
        <v>1</v>
      </c>
      <c r="B15" s="815"/>
      <c r="C15" s="816"/>
      <c r="D15" s="817"/>
      <c r="E15" s="641"/>
      <c r="F15" s="2"/>
      <c r="G15" s="2"/>
      <c r="H15" s="2"/>
      <c r="I15" s="2"/>
      <c r="J15" s="2"/>
    </row>
    <row r="16" spans="1:10" x14ac:dyDescent="0.25">
      <c r="A16" s="4" t="s">
        <v>3</v>
      </c>
      <c r="B16" s="815"/>
      <c r="C16" s="816"/>
      <c r="D16" s="817"/>
      <c r="E16" s="641"/>
      <c r="F16" s="2"/>
      <c r="G16" s="2"/>
      <c r="H16" s="2"/>
      <c r="I16" s="2"/>
      <c r="J16" s="2"/>
    </row>
    <row r="17" spans="1:10" x14ac:dyDescent="0.25">
      <c r="A17" s="4" t="s">
        <v>4</v>
      </c>
      <c r="B17" s="815"/>
      <c r="C17" s="816"/>
      <c r="D17" s="817"/>
      <c r="E17" s="641"/>
      <c r="F17" s="2"/>
      <c r="G17" s="2"/>
      <c r="H17" s="2"/>
      <c r="I17" s="2"/>
      <c r="J17" s="2"/>
    </row>
    <row r="18" spans="1:10" ht="15.75" thickBot="1" x14ac:dyDescent="0.3">
      <c r="A18" s="5" t="s">
        <v>5</v>
      </c>
      <c r="B18" s="818"/>
      <c r="C18" s="819"/>
      <c r="D18" s="820"/>
      <c r="E18" s="641"/>
      <c r="F18" s="2"/>
      <c r="G18" s="2"/>
      <c r="H18" s="2"/>
      <c r="I18" s="2"/>
      <c r="J18" s="2"/>
    </row>
    <row r="19" spans="1:10" x14ac:dyDescent="0.25">
      <c r="A19" s="2"/>
      <c r="B19" s="2"/>
      <c r="C19" s="2"/>
      <c r="D19" s="2"/>
      <c r="E19" s="641"/>
      <c r="F19" s="2"/>
      <c r="G19" s="2"/>
      <c r="H19" s="2"/>
      <c r="I19" s="2"/>
      <c r="J19" s="2"/>
    </row>
    <row r="20" spans="1:10" ht="18.75" x14ac:dyDescent="0.3">
      <c r="A20" s="811" t="s">
        <v>8</v>
      </c>
      <c r="B20" s="811"/>
      <c r="C20" s="811"/>
      <c r="D20" s="811"/>
      <c r="E20" s="641"/>
      <c r="F20" s="2"/>
      <c r="G20" s="2"/>
      <c r="H20" s="2"/>
      <c r="I20" s="2"/>
      <c r="J20" s="2"/>
    </row>
    <row r="21" spans="1:10" ht="18.75" x14ac:dyDescent="0.3">
      <c r="A21" s="811" t="s">
        <v>724</v>
      </c>
      <c r="B21" s="811"/>
      <c r="C21" s="811"/>
      <c r="D21" s="811"/>
      <c r="E21" s="641"/>
      <c r="F21" s="2"/>
      <c r="G21" s="2"/>
      <c r="H21" s="2"/>
      <c r="I21" s="2"/>
      <c r="J21" s="2"/>
    </row>
    <row r="22" spans="1:10" ht="15.75" thickBot="1" x14ac:dyDescent="0.3">
      <c r="A22" s="2"/>
      <c r="B22" s="2"/>
      <c r="C22" s="2"/>
      <c r="D22" s="2"/>
      <c r="E22" s="641"/>
      <c r="F22" s="2"/>
      <c r="G22" s="2"/>
      <c r="H22" s="2"/>
      <c r="I22" s="2"/>
      <c r="J22" s="2"/>
    </row>
    <row r="23" spans="1:10" x14ac:dyDescent="0.25">
      <c r="A23" s="3" t="s">
        <v>9</v>
      </c>
      <c r="B23" s="570">
        <f>SUM(B29:B32,B34:B39,B41:B64,B69:B73,B66)</f>
        <v>0</v>
      </c>
      <c r="C23" s="571">
        <f>SUM(C29:C32,C34:C39,C41:C64,C69:C73,C66)</f>
        <v>0</v>
      </c>
      <c r="D23" s="572">
        <f>SUM(D29:D32,D34:D39,D41:D64,D69:D73,D66)</f>
        <v>0</v>
      </c>
      <c r="E23" s="807" t="s">
        <v>493</v>
      </c>
      <c r="F23" s="808"/>
      <c r="G23" s="801" t="s">
        <v>641</v>
      </c>
      <c r="H23" s="802"/>
      <c r="I23" s="803"/>
      <c r="J23" s="642" t="str">
        <f>IFERROR(SUM(B29:C32,B34:C39,B41:C64,B66:C66)/SUM(B29:C32,B34:C39,B41:C64,B66:C66,B69:C73),"")</f>
        <v/>
      </c>
    </row>
    <row r="24" spans="1:10" ht="15.75" thickBot="1" x14ac:dyDescent="0.3">
      <c r="A24" s="5" t="s">
        <v>386</v>
      </c>
      <c r="B24" s="573">
        <f>SUM(H29:H32,H34:H39,H41:H61,H69:H73)</f>
        <v>0</v>
      </c>
      <c r="C24" s="574">
        <f>SUM(I29:I32,I34:I39,I41:I61,I69:I73)</f>
        <v>0</v>
      </c>
      <c r="D24" s="575">
        <f>SUM(J29:J32,J34:J39,J41:J61,J69:J73)</f>
        <v>0</v>
      </c>
      <c r="E24" s="809" t="s">
        <v>493</v>
      </c>
      <c r="F24" s="810"/>
      <c r="G24" s="804" t="s">
        <v>642</v>
      </c>
      <c r="H24" s="805"/>
      <c r="I24" s="806"/>
      <c r="J24" s="643" t="str">
        <f>IFERROR(SUM(B69:C73)/SUM(B29:C32,B34:C39,B41:C66,B69:C73),"")</f>
        <v/>
      </c>
    </row>
    <row r="25" spans="1:10" ht="15.75" thickBot="1" x14ac:dyDescent="0.3">
      <c r="A25" s="2"/>
      <c r="B25" s="576"/>
      <c r="C25" s="576"/>
      <c r="D25" s="2"/>
      <c r="E25" s="2"/>
      <c r="F25" s="2"/>
      <c r="G25" s="2"/>
      <c r="H25" s="2"/>
      <c r="I25" s="2"/>
      <c r="J25" s="2"/>
    </row>
    <row r="26" spans="1:10" ht="45.75" customHeight="1" thickBot="1" x14ac:dyDescent="0.3">
      <c r="A26" s="6"/>
      <c r="B26" s="577" t="s">
        <v>573</v>
      </c>
      <c r="C26" s="578" t="s">
        <v>574</v>
      </c>
      <c r="D26" s="579" t="s">
        <v>575</v>
      </c>
      <c r="E26" s="580" t="s">
        <v>576</v>
      </c>
      <c r="F26" s="580" t="s">
        <v>577</v>
      </c>
      <c r="G26" s="581" t="s">
        <v>578</v>
      </c>
      <c r="H26" s="582" t="s">
        <v>579</v>
      </c>
      <c r="I26" s="582" t="s">
        <v>580</v>
      </c>
      <c r="J26" s="583" t="s">
        <v>581</v>
      </c>
    </row>
    <row r="27" spans="1:10" s="653" customFormat="1" ht="19.5" thickBot="1" x14ac:dyDescent="0.35">
      <c r="A27" s="654" t="s">
        <v>644</v>
      </c>
      <c r="B27" s="655"/>
      <c r="C27" s="655"/>
      <c r="D27" s="656"/>
      <c r="E27" s="657"/>
      <c r="F27" s="657"/>
      <c r="G27" s="657"/>
      <c r="H27" s="658"/>
      <c r="I27" s="658"/>
      <c r="J27" s="659"/>
    </row>
    <row r="28" spans="1:10" ht="15.75" thickBot="1" x14ac:dyDescent="0.3">
      <c r="A28" s="648" t="s">
        <v>10</v>
      </c>
      <c r="B28" s="584"/>
      <c r="C28" s="584"/>
      <c r="D28" s="585"/>
      <c r="E28" s="651"/>
      <c r="F28" s="651"/>
      <c r="G28" s="651"/>
      <c r="H28" s="652"/>
      <c r="I28" s="586"/>
      <c r="J28" s="216"/>
    </row>
    <row r="29" spans="1:10" x14ac:dyDescent="0.25">
      <c r="A29" s="660" t="s">
        <v>11</v>
      </c>
      <c r="B29" s="587"/>
      <c r="C29" s="588"/>
      <c r="D29" s="589">
        <f>SUM(B29:C29)</f>
        <v>0</v>
      </c>
      <c r="E29" s="644" t="str">
        <f>IFERROR(IF(ISBLANK(B29),"",B29/$B$23),"")</f>
        <v/>
      </c>
      <c r="F29" s="645" t="str">
        <f>IFERROR(IF(ISBLANK(C29),"",C29/$C$23),"")</f>
        <v/>
      </c>
      <c r="G29" s="646" t="str">
        <f>IFERROR(IF(ISBLANK(D29),"",D29/$D$23),"")</f>
        <v/>
      </c>
      <c r="H29" s="647"/>
      <c r="I29" s="593"/>
      <c r="J29" s="594">
        <f>SUM(H29:I29)</f>
        <v>0</v>
      </c>
    </row>
    <row r="30" spans="1:10" x14ac:dyDescent="0.25">
      <c r="A30" s="661" t="s">
        <v>12</v>
      </c>
      <c r="B30" s="595"/>
      <c r="C30" s="596"/>
      <c r="D30" s="597">
        <f t="shared" ref="D30:D73" si="0">SUM(B30:C30)</f>
        <v>0</v>
      </c>
      <c r="E30" s="598" t="str">
        <f t="shared" ref="E30:E73" si="1">IFERROR(IF(ISBLANK(B30),"",B30/$B$23),"")</f>
        <v/>
      </c>
      <c r="F30" s="599" t="str">
        <f t="shared" ref="F30:F73" si="2">IFERROR(IF(ISBLANK(C30),"",C30/$C$23),"")</f>
        <v/>
      </c>
      <c r="G30" s="417" t="str">
        <f t="shared" ref="G30:G73" si="3">IFERROR(IF(ISBLANK(D30),"",D30/$D$23),"")</f>
        <v/>
      </c>
      <c r="H30" s="600"/>
      <c r="I30" s="601"/>
      <c r="J30" s="602">
        <f t="shared" ref="J30:J73" si="4">SUM(H30:I30)</f>
        <v>0</v>
      </c>
    </row>
    <row r="31" spans="1:10" x14ac:dyDescent="0.25">
      <c r="A31" s="662" t="s">
        <v>484</v>
      </c>
      <c r="B31" s="603"/>
      <c r="C31" s="604"/>
      <c r="D31" s="605">
        <f t="shared" si="0"/>
        <v>0</v>
      </c>
      <c r="E31" s="606" t="str">
        <f t="shared" si="1"/>
        <v/>
      </c>
      <c r="F31" s="607" t="str">
        <f t="shared" si="2"/>
        <v/>
      </c>
      <c r="G31" s="418" t="str">
        <f t="shared" si="3"/>
        <v/>
      </c>
      <c r="H31" s="608"/>
      <c r="I31" s="609"/>
      <c r="J31" s="610">
        <f t="shared" si="4"/>
        <v>0</v>
      </c>
    </row>
    <row r="32" spans="1:10" ht="15.75" thickBot="1" x14ac:dyDescent="0.3">
      <c r="A32" s="663" t="s">
        <v>485</v>
      </c>
      <c r="B32" s="611"/>
      <c r="C32" s="612"/>
      <c r="D32" s="613">
        <f t="shared" si="0"/>
        <v>0</v>
      </c>
      <c r="E32" s="623" t="str">
        <f t="shared" si="1"/>
        <v/>
      </c>
      <c r="F32" s="624" t="str">
        <f t="shared" si="2"/>
        <v/>
      </c>
      <c r="G32" s="419" t="str">
        <f t="shared" si="3"/>
        <v/>
      </c>
      <c r="H32" s="625"/>
      <c r="I32" s="614"/>
      <c r="J32" s="615">
        <f t="shared" si="4"/>
        <v>0</v>
      </c>
    </row>
    <row r="33" spans="1:10" ht="15.75" thickBot="1" x14ac:dyDescent="0.3">
      <c r="A33" s="124" t="s">
        <v>13</v>
      </c>
      <c r="B33" s="584"/>
      <c r="C33" s="584"/>
      <c r="D33" s="616"/>
      <c r="E33" s="218"/>
      <c r="F33" s="218"/>
      <c r="G33" s="218"/>
      <c r="H33" s="617"/>
      <c r="I33" s="617"/>
      <c r="J33" s="217"/>
    </row>
    <row r="34" spans="1:10" x14ac:dyDescent="0.25">
      <c r="A34" s="664" t="s">
        <v>175</v>
      </c>
      <c r="B34" s="587"/>
      <c r="C34" s="588"/>
      <c r="D34" s="589">
        <f t="shared" si="0"/>
        <v>0</v>
      </c>
      <c r="E34" s="590" t="str">
        <f t="shared" si="1"/>
        <v/>
      </c>
      <c r="F34" s="591" t="str">
        <f t="shared" si="2"/>
        <v/>
      </c>
      <c r="G34" s="416" t="str">
        <f t="shared" si="3"/>
        <v/>
      </c>
      <c r="H34" s="592"/>
      <c r="I34" s="593"/>
      <c r="J34" s="594">
        <f t="shared" si="4"/>
        <v>0</v>
      </c>
    </row>
    <row r="35" spans="1:10" x14ac:dyDescent="0.25">
      <c r="A35" s="662" t="s">
        <v>174</v>
      </c>
      <c r="B35" s="603"/>
      <c r="C35" s="604"/>
      <c r="D35" s="605">
        <f t="shared" si="0"/>
        <v>0</v>
      </c>
      <c r="E35" s="606" t="str">
        <f t="shared" si="1"/>
        <v/>
      </c>
      <c r="F35" s="607" t="str">
        <f t="shared" si="2"/>
        <v/>
      </c>
      <c r="G35" s="418" t="str">
        <f t="shared" si="3"/>
        <v/>
      </c>
      <c r="H35" s="608"/>
      <c r="I35" s="609"/>
      <c r="J35" s="610">
        <f t="shared" si="4"/>
        <v>0</v>
      </c>
    </row>
    <row r="36" spans="1:10" x14ac:dyDescent="0.25">
      <c r="A36" s="662" t="s">
        <v>177</v>
      </c>
      <c r="B36" s="603"/>
      <c r="C36" s="604"/>
      <c r="D36" s="605">
        <f t="shared" si="0"/>
        <v>0</v>
      </c>
      <c r="E36" s="606" t="str">
        <f t="shared" si="1"/>
        <v/>
      </c>
      <c r="F36" s="607" t="str">
        <f t="shared" si="2"/>
        <v/>
      </c>
      <c r="G36" s="418" t="str">
        <f t="shared" si="3"/>
        <v/>
      </c>
      <c r="H36" s="608"/>
      <c r="I36" s="609"/>
      <c r="J36" s="610">
        <f t="shared" si="4"/>
        <v>0</v>
      </c>
    </row>
    <row r="37" spans="1:10" x14ac:dyDescent="0.25">
      <c r="A37" s="662" t="s">
        <v>176</v>
      </c>
      <c r="B37" s="603"/>
      <c r="C37" s="604"/>
      <c r="D37" s="605">
        <f t="shared" si="0"/>
        <v>0</v>
      </c>
      <c r="E37" s="606" t="str">
        <f t="shared" si="1"/>
        <v/>
      </c>
      <c r="F37" s="607" t="str">
        <f t="shared" si="2"/>
        <v/>
      </c>
      <c r="G37" s="418" t="str">
        <f t="shared" si="3"/>
        <v/>
      </c>
      <c r="H37" s="608"/>
      <c r="I37" s="609"/>
      <c r="J37" s="610">
        <f t="shared" si="4"/>
        <v>0</v>
      </c>
    </row>
    <row r="38" spans="1:10" x14ac:dyDescent="0.25">
      <c r="A38" s="662" t="s">
        <v>178</v>
      </c>
      <c r="B38" s="603"/>
      <c r="C38" s="604"/>
      <c r="D38" s="605">
        <f t="shared" si="0"/>
        <v>0</v>
      </c>
      <c r="E38" s="606" t="str">
        <f t="shared" si="1"/>
        <v/>
      </c>
      <c r="F38" s="607" t="str">
        <f t="shared" si="2"/>
        <v/>
      </c>
      <c r="G38" s="418" t="str">
        <f t="shared" si="3"/>
        <v/>
      </c>
      <c r="H38" s="608"/>
      <c r="I38" s="609"/>
      <c r="J38" s="610">
        <f t="shared" si="4"/>
        <v>0</v>
      </c>
    </row>
    <row r="39" spans="1:10" ht="15.75" thickBot="1" x14ac:dyDescent="0.3">
      <c r="A39" s="661" t="s">
        <v>14</v>
      </c>
      <c r="B39" s="611"/>
      <c r="C39" s="612"/>
      <c r="D39" s="613">
        <f t="shared" si="0"/>
        <v>0</v>
      </c>
      <c r="E39" s="598" t="str">
        <f t="shared" si="1"/>
        <v/>
      </c>
      <c r="F39" s="599" t="str">
        <f t="shared" si="2"/>
        <v/>
      </c>
      <c r="G39" s="417" t="str">
        <f t="shared" si="3"/>
        <v/>
      </c>
      <c r="H39" s="600"/>
      <c r="I39" s="614"/>
      <c r="J39" s="615">
        <f t="shared" si="4"/>
        <v>0</v>
      </c>
    </row>
    <row r="40" spans="1:10" ht="15.75" thickBot="1" x14ac:dyDescent="0.3">
      <c r="A40" s="756" t="s">
        <v>15</v>
      </c>
      <c r="B40" s="744"/>
      <c r="C40" s="744"/>
      <c r="D40" s="748"/>
      <c r="E40" s="757"/>
      <c r="F40" s="757"/>
      <c r="G40" s="757"/>
      <c r="H40" s="758"/>
      <c r="I40" s="758"/>
      <c r="J40" s="759"/>
    </row>
    <row r="41" spans="1:10" x14ac:dyDescent="0.25">
      <c r="A41" s="740" t="s">
        <v>714</v>
      </c>
      <c r="B41" s="767"/>
      <c r="C41" s="761"/>
      <c r="D41" s="762">
        <f t="shared" si="0"/>
        <v>0</v>
      </c>
      <c r="E41" s="644" t="str">
        <f t="shared" si="1"/>
        <v/>
      </c>
      <c r="F41" s="645" t="str">
        <f t="shared" si="2"/>
        <v/>
      </c>
      <c r="G41" s="646" t="str">
        <f t="shared" si="3"/>
        <v/>
      </c>
      <c r="H41" s="647"/>
      <c r="I41" s="593"/>
      <c r="J41" s="594">
        <f t="shared" si="4"/>
        <v>0</v>
      </c>
    </row>
    <row r="42" spans="1:10" x14ac:dyDescent="0.25">
      <c r="A42" s="741" t="s">
        <v>553</v>
      </c>
      <c r="B42" s="768"/>
      <c r="C42" s="746"/>
      <c r="D42" s="750">
        <f t="shared" si="0"/>
        <v>0</v>
      </c>
      <c r="E42" s="606" t="str">
        <f t="shared" si="1"/>
        <v/>
      </c>
      <c r="F42" s="607" t="str">
        <f t="shared" si="2"/>
        <v/>
      </c>
      <c r="G42" s="418" t="str">
        <f t="shared" si="3"/>
        <v/>
      </c>
      <c r="H42" s="608"/>
      <c r="I42" s="609"/>
      <c r="J42" s="610">
        <f t="shared" si="4"/>
        <v>0</v>
      </c>
    </row>
    <row r="43" spans="1:10" x14ac:dyDescent="0.25">
      <c r="A43" s="741" t="s">
        <v>16</v>
      </c>
      <c r="B43" s="768"/>
      <c r="C43" s="746"/>
      <c r="D43" s="750">
        <f t="shared" si="0"/>
        <v>0</v>
      </c>
      <c r="E43" s="606" t="str">
        <f t="shared" si="1"/>
        <v/>
      </c>
      <c r="F43" s="607" t="str">
        <f t="shared" si="2"/>
        <v/>
      </c>
      <c r="G43" s="418" t="str">
        <f t="shared" si="3"/>
        <v/>
      </c>
      <c r="H43" s="608"/>
      <c r="I43" s="609"/>
      <c r="J43" s="610">
        <f t="shared" si="4"/>
        <v>0</v>
      </c>
    </row>
    <row r="44" spans="1:10" x14ac:dyDescent="0.25">
      <c r="A44" s="741" t="s">
        <v>429</v>
      </c>
      <c r="B44" s="768"/>
      <c r="C44" s="746"/>
      <c r="D44" s="750">
        <f t="shared" si="0"/>
        <v>0</v>
      </c>
      <c r="E44" s="606" t="str">
        <f t="shared" si="1"/>
        <v/>
      </c>
      <c r="F44" s="607" t="str">
        <f t="shared" si="2"/>
        <v/>
      </c>
      <c r="G44" s="418" t="str">
        <f t="shared" si="3"/>
        <v/>
      </c>
      <c r="H44" s="608"/>
      <c r="I44" s="609"/>
      <c r="J44" s="610">
        <f t="shared" si="4"/>
        <v>0</v>
      </c>
    </row>
    <row r="45" spans="1:10" x14ac:dyDescent="0.25">
      <c r="A45" s="741" t="s">
        <v>715</v>
      </c>
      <c r="B45" s="768"/>
      <c r="C45" s="746"/>
      <c r="D45" s="750">
        <f t="shared" si="0"/>
        <v>0</v>
      </c>
      <c r="E45" s="606" t="str">
        <f t="shared" si="1"/>
        <v/>
      </c>
      <c r="F45" s="607" t="str">
        <f t="shared" si="2"/>
        <v/>
      </c>
      <c r="G45" s="418" t="str">
        <f t="shared" si="3"/>
        <v/>
      </c>
      <c r="H45" s="608"/>
      <c r="I45" s="609"/>
      <c r="J45" s="610">
        <f t="shared" si="4"/>
        <v>0</v>
      </c>
    </row>
    <row r="46" spans="1:10" x14ac:dyDescent="0.25">
      <c r="A46" s="742" t="s">
        <v>546</v>
      </c>
      <c r="B46" s="768"/>
      <c r="C46" s="746"/>
      <c r="D46" s="750">
        <f t="shared" si="0"/>
        <v>0</v>
      </c>
      <c r="E46" s="606" t="str">
        <f t="shared" si="1"/>
        <v/>
      </c>
      <c r="F46" s="607" t="str">
        <f t="shared" si="2"/>
        <v/>
      </c>
      <c r="G46" s="418" t="str">
        <f t="shared" si="3"/>
        <v/>
      </c>
      <c r="H46" s="608"/>
      <c r="I46" s="609"/>
      <c r="J46" s="610">
        <f t="shared" si="4"/>
        <v>0</v>
      </c>
    </row>
    <row r="47" spans="1:10" x14ac:dyDescent="0.25">
      <c r="A47" s="741" t="s">
        <v>716</v>
      </c>
      <c r="B47" s="768"/>
      <c r="C47" s="746"/>
      <c r="D47" s="750">
        <f t="shared" si="0"/>
        <v>0</v>
      </c>
      <c r="E47" s="606" t="str">
        <f t="shared" si="1"/>
        <v/>
      </c>
      <c r="F47" s="607" t="str">
        <f t="shared" si="2"/>
        <v/>
      </c>
      <c r="G47" s="418" t="str">
        <f t="shared" si="3"/>
        <v/>
      </c>
      <c r="H47" s="608"/>
      <c r="I47" s="609"/>
      <c r="J47" s="610">
        <f t="shared" si="4"/>
        <v>0</v>
      </c>
    </row>
    <row r="48" spans="1:10" x14ac:dyDescent="0.25">
      <c r="A48" s="741" t="s">
        <v>582</v>
      </c>
      <c r="B48" s="768"/>
      <c r="C48" s="746"/>
      <c r="D48" s="750">
        <f t="shared" si="0"/>
        <v>0</v>
      </c>
      <c r="E48" s="606" t="str">
        <f t="shared" si="1"/>
        <v/>
      </c>
      <c r="F48" s="607" t="str">
        <f t="shared" si="2"/>
        <v/>
      </c>
      <c r="G48" s="418" t="str">
        <f t="shared" si="3"/>
        <v/>
      </c>
      <c r="H48" s="608"/>
      <c r="I48" s="609"/>
      <c r="J48" s="610">
        <f t="shared" si="4"/>
        <v>0</v>
      </c>
    </row>
    <row r="49" spans="1:10" x14ac:dyDescent="0.25">
      <c r="A49" s="741" t="s">
        <v>430</v>
      </c>
      <c r="B49" s="768"/>
      <c r="C49" s="746"/>
      <c r="D49" s="750">
        <f t="shared" si="0"/>
        <v>0</v>
      </c>
      <c r="E49" s="606" t="str">
        <f t="shared" si="1"/>
        <v/>
      </c>
      <c r="F49" s="607" t="str">
        <f t="shared" si="2"/>
        <v/>
      </c>
      <c r="G49" s="418" t="str">
        <f t="shared" si="3"/>
        <v/>
      </c>
      <c r="H49" s="608"/>
      <c r="I49" s="609"/>
      <c r="J49" s="610">
        <f t="shared" si="4"/>
        <v>0</v>
      </c>
    </row>
    <row r="50" spans="1:10" x14ac:dyDescent="0.25">
      <c r="A50" s="741" t="s">
        <v>18</v>
      </c>
      <c r="B50" s="768"/>
      <c r="C50" s="746"/>
      <c r="D50" s="750">
        <f t="shared" si="0"/>
        <v>0</v>
      </c>
      <c r="E50" s="606" t="str">
        <f t="shared" si="1"/>
        <v/>
      </c>
      <c r="F50" s="607" t="str">
        <f t="shared" si="2"/>
        <v/>
      </c>
      <c r="G50" s="418" t="str">
        <f t="shared" si="3"/>
        <v/>
      </c>
      <c r="H50" s="608"/>
      <c r="I50" s="609"/>
      <c r="J50" s="610">
        <f t="shared" si="4"/>
        <v>0</v>
      </c>
    </row>
    <row r="51" spans="1:10" x14ac:dyDescent="0.25">
      <c r="A51" s="743" t="s">
        <v>717</v>
      </c>
      <c r="B51" s="769"/>
      <c r="C51" s="747"/>
      <c r="D51" s="750">
        <f t="shared" si="0"/>
        <v>0</v>
      </c>
      <c r="E51" s="606" t="str">
        <f t="shared" si="1"/>
        <v/>
      </c>
      <c r="F51" s="607" t="str">
        <f t="shared" si="2"/>
        <v/>
      </c>
      <c r="G51" s="418" t="str">
        <f t="shared" si="3"/>
        <v/>
      </c>
      <c r="H51" s="608"/>
      <c r="I51" s="609"/>
      <c r="J51" s="610">
        <f t="shared" si="4"/>
        <v>0</v>
      </c>
    </row>
    <row r="52" spans="1:10" x14ac:dyDescent="0.25">
      <c r="A52" s="741" t="s">
        <v>19</v>
      </c>
      <c r="B52" s="768"/>
      <c r="C52" s="746"/>
      <c r="D52" s="750">
        <f t="shared" si="0"/>
        <v>0</v>
      </c>
      <c r="E52" s="606" t="str">
        <f t="shared" si="1"/>
        <v/>
      </c>
      <c r="F52" s="607" t="str">
        <f t="shared" si="2"/>
        <v/>
      </c>
      <c r="G52" s="418" t="str">
        <f t="shared" si="3"/>
        <v/>
      </c>
      <c r="H52" s="608"/>
      <c r="I52" s="609"/>
      <c r="J52" s="610">
        <f t="shared" si="4"/>
        <v>0</v>
      </c>
    </row>
    <row r="53" spans="1:10" x14ac:dyDescent="0.25">
      <c r="A53" s="741" t="s">
        <v>718</v>
      </c>
      <c r="B53" s="768"/>
      <c r="C53" s="746"/>
      <c r="D53" s="750">
        <f t="shared" si="0"/>
        <v>0</v>
      </c>
      <c r="E53" s="606" t="str">
        <f t="shared" si="1"/>
        <v/>
      </c>
      <c r="F53" s="607" t="str">
        <f t="shared" si="2"/>
        <v/>
      </c>
      <c r="G53" s="418" t="str">
        <f t="shared" si="3"/>
        <v/>
      </c>
      <c r="H53" s="608"/>
      <c r="I53" s="609"/>
      <c r="J53" s="610">
        <f t="shared" si="4"/>
        <v>0</v>
      </c>
    </row>
    <row r="54" spans="1:10" x14ac:dyDescent="0.25">
      <c r="A54" s="741" t="s">
        <v>428</v>
      </c>
      <c r="B54" s="768"/>
      <c r="C54" s="746"/>
      <c r="D54" s="750">
        <f t="shared" si="0"/>
        <v>0</v>
      </c>
      <c r="E54" s="606" t="str">
        <f t="shared" si="1"/>
        <v/>
      </c>
      <c r="F54" s="607" t="str">
        <f t="shared" si="2"/>
        <v/>
      </c>
      <c r="G54" s="418" t="str">
        <f t="shared" si="3"/>
        <v/>
      </c>
      <c r="H54" s="608"/>
      <c r="I54" s="609"/>
      <c r="J54" s="610">
        <f t="shared" si="4"/>
        <v>0</v>
      </c>
    </row>
    <row r="55" spans="1:10" x14ac:dyDescent="0.25">
      <c r="A55" s="741" t="s">
        <v>719</v>
      </c>
      <c r="B55" s="768"/>
      <c r="C55" s="746"/>
      <c r="D55" s="750">
        <f t="shared" si="0"/>
        <v>0</v>
      </c>
      <c r="E55" s="606" t="str">
        <f t="shared" si="1"/>
        <v/>
      </c>
      <c r="F55" s="607" t="str">
        <f t="shared" si="2"/>
        <v/>
      </c>
      <c r="G55" s="418" t="str">
        <f t="shared" si="3"/>
        <v/>
      </c>
      <c r="H55" s="608"/>
      <c r="I55" s="609"/>
      <c r="J55" s="610">
        <f t="shared" si="4"/>
        <v>0</v>
      </c>
    </row>
    <row r="56" spans="1:10" x14ac:dyDescent="0.25">
      <c r="A56" s="741" t="s">
        <v>432</v>
      </c>
      <c r="B56" s="768"/>
      <c r="C56" s="746"/>
      <c r="D56" s="750">
        <f t="shared" si="0"/>
        <v>0</v>
      </c>
      <c r="E56" s="606" t="str">
        <f t="shared" si="1"/>
        <v/>
      </c>
      <c r="F56" s="607" t="str">
        <f t="shared" si="2"/>
        <v/>
      </c>
      <c r="G56" s="418" t="str">
        <f t="shared" si="3"/>
        <v/>
      </c>
      <c r="H56" s="608"/>
      <c r="I56" s="609"/>
      <c r="J56" s="610">
        <f t="shared" si="4"/>
        <v>0</v>
      </c>
    </row>
    <row r="57" spans="1:10" x14ac:dyDescent="0.25">
      <c r="A57" s="741" t="s">
        <v>433</v>
      </c>
      <c r="B57" s="768"/>
      <c r="C57" s="746"/>
      <c r="D57" s="750">
        <f t="shared" si="0"/>
        <v>0</v>
      </c>
      <c r="E57" s="606" t="str">
        <f t="shared" si="1"/>
        <v/>
      </c>
      <c r="F57" s="607" t="str">
        <f t="shared" si="2"/>
        <v/>
      </c>
      <c r="G57" s="418" t="str">
        <f t="shared" si="3"/>
        <v/>
      </c>
      <c r="H57" s="608"/>
      <c r="I57" s="609"/>
      <c r="J57" s="610">
        <f t="shared" si="4"/>
        <v>0</v>
      </c>
    </row>
    <row r="58" spans="1:10" x14ac:dyDescent="0.25">
      <c r="A58" s="741" t="s">
        <v>583</v>
      </c>
      <c r="B58" s="768"/>
      <c r="C58" s="746"/>
      <c r="D58" s="750">
        <f t="shared" si="0"/>
        <v>0</v>
      </c>
      <c r="E58" s="606" t="str">
        <f t="shared" si="1"/>
        <v/>
      </c>
      <c r="F58" s="607" t="str">
        <f t="shared" si="2"/>
        <v/>
      </c>
      <c r="G58" s="418" t="str">
        <f t="shared" si="3"/>
        <v/>
      </c>
      <c r="H58" s="608"/>
      <c r="I58" s="609"/>
      <c r="J58" s="610">
        <f t="shared" si="4"/>
        <v>0</v>
      </c>
    </row>
    <row r="59" spans="1:10" x14ac:dyDescent="0.25">
      <c r="A59" s="741" t="s">
        <v>720</v>
      </c>
      <c r="B59" s="768"/>
      <c r="C59" s="746"/>
      <c r="D59" s="750">
        <f t="shared" si="0"/>
        <v>0</v>
      </c>
      <c r="E59" s="606" t="str">
        <f t="shared" si="1"/>
        <v/>
      </c>
      <c r="F59" s="607" t="str">
        <f t="shared" si="2"/>
        <v/>
      </c>
      <c r="G59" s="418" t="str">
        <f t="shared" si="3"/>
        <v/>
      </c>
      <c r="H59" s="608"/>
      <c r="I59" s="609"/>
      <c r="J59" s="610">
        <f t="shared" si="4"/>
        <v>0</v>
      </c>
    </row>
    <row r="60" spans="1:10" x14ac:dyDescent="0.25">
      <c r="A60" s="741" t="s">
        <v>434</v>
      </c>
      <c r="B60" s="768"/>
      <c r="C60" s="746"/>
      <c r="D60" s="750">
        <f t="shared" si="0"/>
        <v>0</v>
      </c>
      <c r="E60" s="606" t="str">
        <f t="shared" si="1"/>
        <v/>
      </c>
      <c r="F60" s="607" t="str">
        <f t="shared" si="2"/>
        <v/>
      </c>
      <c r="G60" s="418" t="str">
        <f t="shared" si="3"/>
        <v/>
      </c>
      <c r="H60" s="608"/>
      <c r="I60" s="609"/>
      <c r="J60" s="610">
        <f t="shared" si="4"/>
        <v>0</v>
      </c>
    </row>
    <row r="61" spans="1:10" x14ac:dyDescent="0.25">
      <c r="A61" s="741" t="s">
        <v>431</v>
      </c>
      <c r="B61" s="768"/>
      <c r="C61" s="746"/>
      <c r="D61" s="750">
        <f t="shared" si="0"/>
        <v>0</v>
      </c>
      <c r="E61" s="754" t="str">
        <f t="shared" si="1"/>
        <v/>
      </c>
      <c r="F61" s="754" t="str">
        <f t="shared" si="2"/>
        <v/>
      </c>
      <c r="G61" s="418" t="str">
        <f t="shared" si="3"/>
        <v/>
      </c>
      <c r="H61" s="766"/>
      <c r="I61" s="755"/>
      <c r="J61" s="610">
        <f t="shared" si="4"/>
        <v>0</v>
      </c>
    </row>
    <row r="62" spans="1:10" x14ac:dyDescent="0.25">
      <c r="A62" s="741" t="s">
        <v>584</v>
      </c>
      <c r="B62" s="768"/>
      <c r="C62" s="746"/>
      <c r="D62" s="750">
        <f t="shared" si="0"/>
        <v>0</v>
      </c>
      <c r="E62" s="754" t="str">
        <f t="shared" si="1"/>
        <v/>
      </c>
      <c r="F62" s="754" t="str">
        <f t="shared" ref="F62:F66" si="5">IFERROR(IF(ISBLANK(C62),"",C62/$C$23),"")</f>
        <v/>
      </c>
      <c r="G62" s="418" t="str">
        <f t="shared" ref="G62:G66" si="6">IFERROR(IF(ISBLANK(D62),"",D62/$D$23),"")</f>
        <v/>
      </c>
      <c r="H62" s="766"/>
      <c r="I62" s="755"/>
      <c r="J62" s="610">
        <f t="shared" si="4"/>
        <v>0</v>
      </c>
    </row>
    <row r="63" spans="1:10" x14ac:dyDescent="0.25">
      <c r="A63" s="741" t="s">
        <v>20</v>
      </c>
      <c r="B63" s="768"/>
      <c r="C63" s="746"/>
      <c r="D63" s="750">
        <f t="shared" si="0"/>
        <v>0</v>
      </c>
      <c r="E63" s="754" t="str">
        <f t="shared" si="1"/>
        <v/>
      </c>
      <c r="F63" s="754" t="str">
        <f t="shared" si="5"/>
        <v/>
      </c>
      <c r="G63" s="418" t="str">
        <f t="shared" si="6"/>
        <v/>
      </c>
      <c r="H63" s="766"/>
      <c r="I63" s="755"/>
      <c r="J63" s="610">
        <f t="shared" si="4"/>
        <v>0</v>
      </c>
    </row>
    <row r="64" spans="1:10" ht="15.75" thickBot="1" x14ac:dyDescent="0.3">
      <c r="A64" s="778" t="s">
        <v>721</v>
      </c>
      <c r="B64" s="779"/>
      <c r="C64" s="780"/>
      <c r="D64" s="781">
        <f t="shared" si="0"/>
        <v>0</v>
      </c>
      <c r="E64" s="775" t="str">
        <f t="shared" si="1"/>
        <v/>
      </c>
      <c r="F64" s="775" t="str">
        <f t="shared" si="5"/>
        <v/>
      </c>
      <c r="G64" s="417" t="str">
        <f t="shared" si="6"/>
        <v/>
      </c>
      <c r="H64" s="776"/>
      <c r="I64" s="782"/>
      <c r="J64" s="602">
        <f t="shared" si="4"/>
        <v>0</v>
      </c>
    </row>
    <row r="65" spans="1:10" ht="15.75" thickBot="1" x14ac:dyDescent="0.3">
      <c r="A65" s="774" t="s">
        <v>722</v>
      </c>
      <c r="B65" s="789"/>
      <c r="C65" s="789"/>
      <c r="D65" s="764"/>
      <c r="E65" s="784" t="str">
        <f t="shared" si="1"/>
        <v/>
      </c>
      <c r="F65" s="765" t="str">
        <f t="shared" si="5"/>
        <v/>
      </c>
      <c r="G65" s="765" t="str">
        <f t="shared" si="6"/>
        <v/>
      </c>
      <c r="H65" s="790"/>
      <c r="I65" s="790"/>
      <c r="J65" s="791"/>
    </row>
    <row r="66" spans="1:10" ht="15.75" thickBot="1" x14ac:dyDescent="0.3">
      <c r="A66" s="763" t="s">
        <v>387</v>
      </c>
      <c r="B66" s="783"/>
      <c r="C66" s="783"/>
      <c r="D66" s="770">
        <f>SUM(B66:C66)</f>
        <v>0</v>
      </c>
      <c r="E66" s="771" t="str">
        <f t="shared" si="1"/>
        <v/>
      </c>
      <c r="F66" s="771" t="str">
        <f t="shared" si="5"/>
        <v/>
      </c>
      <c r="G66" s="777" t="str">
        <f t="shared" si="6"/>
        <v/>
      </c>
      <c r="H66" s="772"/>
      <c r="I66" s="772"/>
      <c r="J66" s="773">
        <f t="shared" si="4"/>
        <v>0</v>
      </c>
    </row>
    <row r="67" spans="1:10" s="653" customFormat="1" ht="19.5" thickBot="1" x14ac:dyDescent="0.35">
      <c r="A67" s="760" t="s">
        <v>643</v>
      </c>
      <c r="B67" s="745"/>
      <c r="C67" s="745"/>
      <c r="D67" s="749"/>
      <c r="E67" s="751"/>
      <c r="F67" s="751"/>
      <c r="G67" s="751"/>
      <c r="H67" s="752"/>
      <c r="I67" s="752"/>
      <c r="J67" s="753"/>
    </row>
    <row r="68" spans="1:10" ht="15.75" thickBot="1" x14ac:dyDescent="0.3">
      <c r="A68" s="648" t="s">
        <v>21</v>
      </c>
      <c r="B68" s="584"/>
      <c r="C68" s="584"/>
      <c r="D68" s="616"/>
      <c r="E68" s="649"/>
      <c r="F68" s="649"/>
      <c r="G68" s="649"/>
      <c r="H68" s="650"/>
      <c r="I68" s="617"/>
      <c r="J68" s="217"/>
    </row>
    <row r="69" spans="1:10" x14ac:dyDescent="0.25">
      <c r="A69" s="665" t="s">
        <v>22</v>
      </c>
      <c r="B69" s="587"/>
      <c r="C69" s="588"/>
      <c r="D69" s="589">
        <f t="shared" si="0"/>
        <v>0</v>
      </c>
      <c r="E69" s="644" t="str">
        <f t="shared" si="1"/>
        <v/>
      </c>
      <c r="F69" s="645" t="str">
        <f t="shared" si="2"/>
        <v/>
      </c>
      <c r="G69" s="646" t="str">
        <f t="shared" si="3"/>
        <v/>
      </c>
      <c r="H69" s="647"/>
      <c r="I69" s="593"/>
      <c r="J69" s="594">
        <f t="shared" si="4"/>
        <v>0</v>
      </c>
    </row>
    <row r="70" spans="1:10" x14ac:dyDescent="0.25">
      <c r="A70" s="666" t="s">
        <v>324</v>
      </c>
      <c r="B70" s="618"/>
      <c r="C70" s="619"/>
      <c r="D70" s="620">
        <f t="shared" si="0"/>
        <v>0</v>
      </c>
      <c r="E70" s="590" t="str">
        <f t="shared" si="1"/>
        <v/>
      </c>
      <c r="F70" s="591" t="str">
        <f t="shared" si="2"/>
        <v/>
      </c>
      <c r="G70" s="416" t="str">
        <f t="shared" si="3"/>
        <v/>
      </c>
      <c r="H70" s="592"/>
      <c r="I70" s="621"/>
      <c r="J70" s="622">
        <f t="shared" si="4"/>
        <v>0</v>
      </c>
    </row>
    <row r="71" spans="1:10" x14ac:dyDescent="0.25">
      <c r="A71" s="667" t="s">
        <v>23</v>
      </c>
      <c r="B71" s="603"/>
      <c r="C71" s="604"/>
      <c r="D71" s="605">
        <f t="shared" si="0"/>
        <v>0</v>
      </c>
      <c r="E71" s="606" t="str">
        <f t="shared" si="1"/>
        <v/>
      </c>
      <c r="F71" s="607" t="str">
        <f t="shared" si="2"/>
        <v/>
      </c>
      <c r="G71" s="418" t="str">
        <f t="shared" si="3"/>
        <v/>
      </c>
      <c r="H71" s="608"/>
      <c r="I71" s="609"/>
      <c r="J71" s="610">
        <f t="shared" si="4"/>
        <v>0</v>
      </c>
    </row>
    <row r="72" spans="1:10" x14ac:dyDescent="0.25">
      <c r="A72" s="668" t="s">
        <v>325</v>
      </c>
      <c r="B72" s="595"/>
      <c r="C72" s="596"/>
      <c r="D72" s="597">
        <f t="shared" si="0"/>
        <v>0</v>
      </c>
      <c r="E72" s="598" t="str">
        <f t="shared" si="1"/>
        <v/>
      </c>
      <c r="F72" s="599" t="str">
        <f t="shared" si="2"/>
        <v/>
      </c>
      <c r="G72" s="417" t="str">
        <f t="shared" si="3"/>
        <v/>
      </c>
      <c r="H72" s="600"/>
      <c r="I72" s="601"/>
      <c r="J72" s="602">
        <f t="shared" si="4"/>
        <v>0</v>
      </c>
    </row>
    <row r="73" spans="1:10" ht="15.75" thickBot="1" x14ac:dyDescent="0.3">
      <c r="A73" s="669" t="s">
        <v>21</v>
      </c>
      <c r="B73" s="611"/>
      <c r="C73" s="612"/>
      <c r="D73" s="613">
        <f t="shared" si="0"/>
        <v>0</v>
      </c>
      <c r="E73" s="623" t="str">
        <f t="shared" si="1"/>
        <v/>
      </c>
      <c r="F73" s="624" t="str">
        <f t="shared" si="2"/>
        <v/>
      </c>
      <c r="G73" s="419" t="str">
        <f t="shared" si="3"/>
        <v/>
      </c>
      <c r="H73" s="625"/>
      <c r="I73" s="614"/>
      <c r="J73" s="615">
        <f t="shared" si="4"/>
        <v>0</v>
      </c>
    </row>
    <row r="74" spans="1:10" x14ac:dyDescent="0.25">
      <c r="E74" s="9"/>
    </row>
  </sheetData>
  <sheetProtection algorithmName="SHA-512" hashValue="yQeH6TgsVrKS5hxGEise6pqgrPtiKqEg8HNzJidtlbIGeb5PKsW6sjRRtg7c9LGos5CpEklP0WiRkWx0iBuNTw==" saltValue="986gKbIa3K/NdudvM0/Sow==" spinCount="100000" sheet="1" objects="1" scenarios="1"/>
  <mergeCells count="14">
    <mergeCell ref="G23:I23"/>
    <mergeCell ref="G24:I24"/>
    <mergeCell ref="E23:F23"/>
    <mergeCell ref="E24:F24"/>
    <mergeCell ref="A9:D9"/>
    <mergeCell ref="A10:D10"/>
    <mergeCell ref="A20:D20"/>
    <mergeCell ref="A21:D21"/>
    <mergeCell ref="A12:D12"/>
    <mergeCell ref="B14:D14"/>
    <mergeCell ref="B15:D15"/>
    <mergeCell ref="B16:D16"/>
    <mergeCell ref="B17:D17"/>
    <mergeCell ref="B18:D18"/>
  </mergeCells>
  <conditionalFormatting sqref="H29:I73">
    <cfRule type="expression" dxfId="70" priority="5">
      <formula>IF(AND(B29&gt;0,ISBLANK(H29)),TRUE,FALSE)</formula>
    </cfRule>
  </conditionalFormatting>
  <dataValidations count="2">
    <dataValidation type="decimal" operator="greaterThanOrEqual" allowBlank="1" showInputMessage="1" showErrorMessage="1" error="Please enter a dollar amount greater than or equal to $0.00." sqref="D27:F28 B29:C73" xr:uid="{00000000-0002-0000-0300-000000000000}">
      <formula1>0</formula1>
    </dataValidation>
    <dataValidation type="whole" operator="greaterThanOrEqual" allowBlank="1" showInputMessage="1" showErrorMessage="1" error="Please enter a whole number greater than or equal to 0." sqref="H73:J73 H29:I72 J27:J72" xr:uid="{00000000-0002-0000-0300-000001000000}">
      <formula1>0</formula1>
    </dataValidation>
  </dataValidations>
  <pageMargins left="0.7" right="0.7" top="0.75" bottom="0.75" header="0.3" footer="0.3"/>
  <pageSetup paperSize="5"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0D3AF-5DEB-4702-9D08-C41CB27DD446}">
  <dimension ref="A6"/>
  <sheetViews>
    <sheetView workbookViewId="0">
      <selection activeCell="A21" sqref="A21"/>
    </sheetView>
  </sheetViews>
  <sheetFormatPr defaultColWidth="9.140625" defaultRowHeight="15" x14ac:dyDescent="0.25"/>
  <cols>
    <col min="1" max="1" width="104.140625" style="475" customWidth="1"/>
    <col min="2" max="16384" width="9.140625" style="475"/>
  </cols>
  <sheetData>
    <row r="6" spans="1:1" ht="78" customHeight="1" x14ac:dyDescent="0.25">
      <c r="A6" s="788" t="s">
        <v>815</v>
      </c>
    </row>
  </sheetData>
  <sheetProtection algorithmName="SHA-512" hashValue="tql69uf7rlFQdXSrXt3yV15JrFuXlYuYlfFj22G9XnEJbkP+XgxJlncIKnZiQr3KXHxT3J5e2JNnYVXql79RcQ==" saltValue="UJB14nkkzgtVA8c39IzAZQ==" spinCount="100000" sheet="1" objects="1" scenarios="1"/>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1"/>
  <sheetViews>
    <sheetView zoomScaleNormal="100" workbookViewId="0"/>
  </sheetViews>
  <sheetFormatPr defaultColWidth="9.140625" defaultRowHeight="15" x14ac:dyDescent="0.25"/>
  <cols>
    <col min="1" max="1" width="45.7109375" style="359" customWidth="1"/>
    <col min="2" max="7" width="15.7109375" style="359" customWidth="1"/>
    <col min="8" max="16384" width="9.140625" style="359"/>
  </cols>
  <sheetData>
    <row r="1" spans="1:8" s="360" customFormat="1" x14ac:dyDescent="0.25"/>
    <row r="2" spans="1:8" s="360" customFormat="1" x14ac:dyDescent="0.25"/>
    <row r="3" spans="1:8" s="360" customFormat="1" x14ac:dyDescent="0.25"/>
    <row r="4" spans="1:8" s="360" customFormat="1" x14ac:dyDescent="0.25"/>
    <row r="5" spans="1:8" s="360" customFormat="1" x14ac:dyDescent="0.25"/>
    <row r="6" spans="1:8" s="360" customFormat="1" x14ac:dyDescent="0.25"/>
    <row r="7" spans="1:8" s="360" customFormat="1" hidden="1" x14ac:dyDescent="0.25"/>
    <row r="8" spans="1:8" s="360" customFormat="1" hidden="1" x14ac:dyDescent="0.25"/>
    <row r="9" spans="1:8" ht="18.75" x14ac:dyDescent="0.3">
      <c r="A9" s="354" t="s">
        <v>388</v>
      </c>
      <c r="B9" s="354"/>
      <c r="C9" s="354"/>
      <c r="D9" s="354"/>
      <c r="E9" s="354"/>
      <c r="F9" s="354"/>
      <c r="G9" s="354"/>
      <c r="H9" s="475"/>
    </row>
    <row r="10" spans="1:8" ht="18.75" x14ac:dyDescent="0.3">
      <c r="A10" s="354" t="s">
        <v>725</v>
      </c>
      <c r="B10" s="354"/>
      <c r="C10" s="354"/>
      <c r="D10" s="354"/>
      <c r="E10" s="354"/>
      <c r="F10" s="354"/>
      <c r="G10" s="354"/>
      <c r="H10" s="475"/>
    </row>
    <row r="11" spans="1:8" x14ac:dyDescent="0.25">
      <c r="A11" s="361"/>
      <c r="B11" s="361"/>
      <c r="C11" s="361"/>
      <c r="D11" s="361"/>
      <c r="E11" s="361"/>
      <c r="F11" s="361"/>
      <c r="G11" s="361"/>
      <c r="H11" s="475"/>
    </row>
    <row r="12" spans="1:8" ht="18.75" x14ac:dyDescent="0.3">
      <c r="A12" s="479" t="s">
        <v>478</v>
      </c>
      <c r="B12" s="479"/>
      <c r="C12" s="479"/>
      <c r="D12" s="479"/>
      <c r="E12" s="479"/>
      <c r="F12" s="479"/>
      <c r="G12" s="479"/>
      <c r="H12" s="475"/>
    </row>
    <row r="13" spans="1:8" ht="15.75" thickBot="1" x14ac:dyDescent="0.3">
      <c r="A13" s="362" t="s">
        <v>488</v>
      </c>
      <c r="B13" s="362"/>
      <c r="C13" s="362"/>
      <c r="D13" s="362"/>
      <c r="E13" s="362"/>
      <c r="F13" s="362"/>
      <c r="G13" s="362"/>
      <c r="H13" s="475"/>
    </row>
    <row r="14" spans="1:8" ht="15.75" thickBot="1" x14ac:dyDescent="0.3">
      <c r="A14" s="362"/>
      <c r="B14" s="821"/>
      <c r="C14" s="822"/>
      <c r="D14" s="823"/>
      <c r="E14" s="362"/>
      <c r="F14" s="362"/>
      <c r="G14" s="362"/>
      <c r="H14" s="475"/>
    </row>
    <row r="15" spans="1:8" x14ac:dyDescent="0.25">
      <c r="A15" s="361"/>
      <c r="B15" s="361"/>
      <c r="C15" s="361"/>
      <c r="D15" s="361"/>
      <c r="E15" s="361"/>
      <c r="F15" s="361"/>
      <c r="G15" s="361"/>
      <c r="H15" s="475"/>
    </row>
    <row r="16" spans="1:8" ht="18.75" x14ac:dyDescent="0.3">
      <c r="A16" s="738" t="s">
        <v>745</v>
      </c>
      <c r="B16" s="738"/>
      <c r="C16" s="738"/>
      <c r="D16" s="738"/>
      <c r="E16" s="738"/>
      <c r="F16" s="361"/>
      <c r="G16" s="361"/>
      <c r="H16" s="475"/>
    </row>
    <row r="17" spans="1:8" ht="15.75" thickBot="1" x14ac:dyDescent="0.3">
      <c r="A17" s="362" t="s">
        <v>746</v>
      </c>
      <c r="B17" s="362"/>
      <c r="C17" s="362"/>
      <c r="D17" s="362"/>
      <c r="E17" s="362"/>
      <c r="F17" s="361"/>
      <c r="G17" s="361"/>
      <c r="H17" s="475"/>
    </row>
    <row r="18" spans="1:8" ht="15.75" thickBot="1" x14ac:dyDescent="0.3">
      <c r="A18" s="362"/>
      <c r="B18" s="510"/>
      <c r="C18" s="361"/>
      <c r="D18" s="362"/>
      <c r="E18" s="362"/>
      <c r="F18" s="361"/>
      <c r="G18" s="361"/>
      <c r="H18" s="475"/>
    </row>
    <row r="19" spans="1:8" x14ac:dyDescent="0.25">
      <c r="A19" s="362"/>
      <c r="B19" s="785"/>
      <c r="C19" s="361"/>
      <c r="D19" s="362"/>
      <c r="E19" s="362"/>
      <c r="F19" s="361"/>
      <c r="G19" s="361"/>
      <c r="H19" s="475"/>
    </row>
    <row r="20" spans="1:8" ht="18.75" x14ac:dyDescent="0.3">
      <c r="A20" s="738" t="s">
        <v>601</v>
      </c>
      <c r="B20" s="738"/>
      <c r="C20" s="738"/>
      <c r="D20" s="738"/>
      <c r="E20" s="738"/>
      <c r="F20" s="638"/>
      <c r="G20" s="638"/>
      <c r="H20" s="475"/>
    </row>
    <row r="21" spans="1:8" x14ac:dyDescent="0.25">
      <c r="A21" s="362" t="s">
        <v>819</v>
      </c>
      <c r="B21" s="362"/>
      <c r="C21" s="362"/>
      <c r="D21" s="362"/>
      <c r="E21" s="362"/>
      <c r="F21" s="362"/>
      <c r="G21" s="362"/>
      <c r="H21" s="475"/>
    </row>
    <row r="22" spans="1:8" ht="15.75" thickBot="1" x14ac:dyDescent="0.3">
      <c r="A22" s="362"/>
      <c r="B22" s="475"/>
      <c r="C22" s="475"/>
      <c r="D22" s="475"/>
      <c r="E22" s="362"/>
      <c r="F22" s="362"/>
      <c r="G22" s="362"/>
      <c r="H22" s="475"/>
    </row>
    <row r="23" spans="1:8" ht="15.75" thickBot="1" x14ac:dyDescent="0.3">
      <c r="A23" s="475" t="s">
        <v>602</v>
      </c>
      <c r="B23" s="412"/>
      <c r="C23" s="475"/>
      <c r="D23" s="475"/>
      <c r="E23" s="361"/>
      <c r="F23" s="361"/>
      <c r="G23" s="361"/>
      <c r="H23" s="475"/>
    </row>
    <row r="24" spans="1:8" ht="15.75" thickBot="1" x14ac:dyDescent="0.3">
      <c r="A24" s="475" t="s">
        <v>603</v>
      </c>
      <c r="B24" s="412"/>
      <c r="C24" s="475"/>
      <c r="D24" s="475"/>
      <c r="E24" s="361"/>
      <c r="F24" s="361"/>
      <c r="G24" s="361"/>
      <c r="H24" s="475"/>
    </row>
    <row r="25" spans="1:8" ht="15.75" thickBot="1" x14ac:dyDescent="0.3">
      <c r="A25" s="475" t="s">
        <v>604</v>
      </c>
      <c r="B25" s="412"/>
      <c r="C25" s="475"/>
      <c r="D25" s="475"/>
      <c r="E25" s="361"/>
      <c r="F25" s="361"/>
      <c r="G25" s="361"/>
      <c r="H25" s="475"/>
    </row>
    <row r="26" spans="1:8" ht="15.75" thickBot="1" x14ac:dyDescent="0.3">
      <c r="A26" s="475" t="s">
        <v>605</v>
      </c>
      <c r="B26" s="412"/>
      <c r="C26" s="475"/>
      <c r="D26" s="475"/>
      <c r="E26" s="361"/>
      <c r="F26" s="361"/>
      <c r="G26" s="361"/>
      <c r="H26" s="475"/>
    </row>
    <row r="27" spans="1:8" ht="15.75" thickBot="1" x14ac:dyDescent="0.3">
      <c r="A27" s="475" t="s">
        <v>606</v>
      </c>
      <c r="B27" s="412"/>
      <c r="C27" s="475"/>
      <c r="D27" s="475"/>
      <c r="E27" s="361"/>
      <c r="F27" s="361"/>
      <c r="G27" s="361"/>
      <c r="H27" s="475"/>
    </row>
    <row r="28" spans="1:8" ht="15.75" thickBot="1" x14ac:dyDescent="0.3">
      <c r="A28" s="475" t="s">
        <v>607</v>
      </c>
      <c r="B28" s="412"/>
      <c r="C28" s="475"/>
      <c r="D28" s="475"/>
      <c r="E28" s="361"/>
      <c r="F28" s="361"/>
      <c r="G28" s="361"/>
      <c r="H28" s="475"/>
    </row>
    <row r="29" spans="1:8" ht="15.75" thickBot="1" x14ac:dyDescent="0.3">
      <c r="A29" s="475" t="s">
        <v>608</v>
      </c>
      <c r="B29" s="412"/>
      <c r="C29" s="475"/>
      <c r="D29" s="475"/>
      <c r="E29" s="361"/>
      <c r="F29" s="361"/>
      <c r="G29" s="361"/>
      <c r="H29" s="475"/>
    </row>
    <row r="30" spans="1:8" ht="15.75" thickBot="1" x14ac:dyDescent="0.3">
      <c r="A30" s="475" t="s">
        <v>307</v>
      </c>
      <c r="B30" s="412"/>
      <c r="C30" s="475"/>
      <c r="D30" s="475"/>
      <c r="E30" s="361"/>
      <c r="F30" s="361"/>
      <c r="G30" s="361"/>
      <c r="H30" s="475"/>
    </row>
    <row r="31" spans="1:8" x14ac:dyDescent="0.25">
      <c r="A31" s="361"/>
      <c r="B31" s="475"/>
      <c r="C31" s="475"/>
      <c r="D31" s="475"/>
      <c r="E31" s="361"/>
      <c r="F31" s="361"/>
      <c r="G31" s="361"/>
      <c r="H31" s="475"/>
    </row>
    <row r="32" spans="1:8" ht="18.75" x14ac:dyDescent="0.3">
      <c r="A32" s="508" t="s">
        <v>541</v>
      </c>
      <c r="B32" s="508"/>
      <c r="C32" s="508"/>
      <c r="D32" s="508"/>
      <c r="E32" s="508"/>
      <c r="F32" s="508"/>
      <c r="G32" s="508"/>
      <c r="H32" s="475"/>
    </row>
    <row r="33" spans="1:8" x14ac:dyDescent="0.25">
      <c r="A33" s="362" t="s">
        <v>542</v>
      </c>
      <c r="B33" s="362"/>
      <c r="C33" s="362"/>
      <c r="D33" s="362"/>
      <c r="E33" s="362"/>
      <c r="F33" s="362"/>
      <c r="G33" s="362"/>
      <c r="H33" s="475"/>
    </row>
    <row r="34" spans="1:8" ht="15.75" thickBot="1" x14ac:dyDescent="0.3">
      <c r="A34" s="503" t="s">
        <v>543</v>
      </c>
      <c r="B34" s="362"/>
      <c r="C34" s="362"/>
      <c r="D34" s="362"/>
      <c r="E34" s="362"/>
      <c r="F34" s="362"/>
      <c r="G34" s="362"/>
      <c r="H34" s="475"/>
    </row>
    <row r="35" spans="1:8" ht="15.75" thickBot="1" x14ac:dyDescent="0.3">
      <c r="A35" s="362"/>
      <c r="B35" s="412"/>
      <c r="C35" s="454"/>
      <c r="D35" s="362"/>
      <c r="E35" s="362"/>
      <c r="F35" s="362"/>
      <c r="G35" s="362"/>
      <c r="H35" s="475"/>
    </row>
    <row r="36" spans="1:8" s="408" customFormat="1" x14ac:dyDescent="0.25">
      <c r="A36" s="361"/>
      <c r="B36" s="361"/>
      <c r="C36" s="361"/>
      <c r="D36" s="361"/>
      <c r="E36" s="361"/>
      <c r="F36" s="361"/>
      <c r="G36" s="361"/>
      <c r="H36" s="361"/>
    </row>
    <row r="37" spans="1:8" ht="18.75" x14ac:dyDescent="0.3">
      <c r="A37" s="354" t="s">
        <v>544</v>
      </c>
      <c r="B37" s="354"/>
      <c r="C37" s="354"/>
      <c r="D37" s="354"/>
      <c r="E37" s="354"/>
      <c r="F37" s="354"/>
      <c r="G37" s="354"/>
      <c r="H37" s="475"/>
    </row>
    <row r="38" spans="1:8" ht="15.75" thickBot="1" x14ac:dyDescent="0.3">
      <c r="A38" s="362" t="s">
        <v>726</v>
      </c>
      <c r="B38" s="362"/>
      <c r="C38" s="362"/>
      <c r="D38" s="362"/>
      <c r="E38" s="362"/>
      <c r="F38" s="362"/>
      <c r="G38" s="362"/>
      <c r="H38" s="475"/>
    </row>
    <row r="39" spans="1:8" ht="15.75" thickBot="1" x14ac:dyDescent="0.3">
      <c r="A39" s="362"/>
      <c r="B39" s="427"/>
      <c r="C39" s="454" t="str">
        <f>IF(AND(B39&gt;0,Home!D30=0),"Please enter the amount of BC Housing funding in the Home Schedule.","")</f>
        <v/>
      </c>
      <c r="D39" s="362"/>
      <c r="E39" s="362"/>
      <c r="F39" s="362"/>
      <c r="G39" s="362"/>
      <c r="H39" s="475"/>
    </row>
    <row r="40" spans="1:8" x14ac:dyDescent="0.25">
      <c r="A40" s="361"/>
      <c r="B40" s="361"/>
      <c r="C40" s="361"/>
      <c r="D40" s="361"/>
      <c r="E40" s="361"/>
      <c r="F40" s="361"/>
      <c r="G40" s="361"/>
      <c r="H40" s="475"/>
    </row>
    <row r="41" spans="1:8" ht="18.75" x14ac:dyDescent="0.3">
      <c r="A41" s="508" t="s">
        <v>545</v>
      </c>
      <c r="B41" s="508"/>
      <c r="C41" s="508"/>
      <c r="D41" s="508"/>
      <c r="E41" s="508"/>
      <c r="F41" s="508"/>
      <c r="G41" s="508"/>
      <c r="H41" s="475"/>
    </row>
    <row r="42" spans="1:8" ht="30" customHeight="1" thickBot="1" x14ac:dyDescent="0.3">
      <c r="A42" s="824" t="s">
        <v>727</v>
      </c>
      <c r="B42" s="824"/>
      <c r="C42" s="824"/>
      <c r="D42" s="824"/>
      <c r="E42" s="824"/>
      <c r="F42" s="824"/>
      <c r="G42" s="824"/>
      <c r="H42" s="475"/>
    </row>
    <row r="43" spans="1:8" ht="15.75" thickBot="1" x14ac:dyDescent="0.3">
      <c r="A43" s="362"/>
      <c r="B43" s="510"/>
      <c r="C43" s="454" t="str">
        <f>IF(AND(B43&gt;0,Home!D29=0),"Please enter the amount of Community Living BC funding in the Home Schedule.","")</f>
        <v/>
      </c>
      <c r="D43" s="362"/>
      <c r="E43" s="362"/>
      <c r="F43" s="362"/>
      <c r="G43" s="362"/>
      <c r="H43" s="475"/>
    </row>
    <row r="44" spans="1:8" x14ac:dyDescent="0.25">
      <c r="A44" s="362"/>
      <c r="B44" s="785"/>
      <c r="C44" s="454"/>
      <c r="D44" s="362"/>
      <c r="E44" s="362"/>
      <c r="F44" s="362"/>
      <c r="G44" s="362"/>
      <c r="H44" s="475"/>
    </row>
    <row r="45" spans="1:8" ht="18.75" x14ac:dyDescent="0.3">
      <c r="A45" s="738" t="s">
        <v>747</v>
      </c>
      <c r="B45" s="785"/>
      <c r="C45" s="454"/>
      <c r="D45" s="362"/>
      <c r="E45" s="362"/>
      <c r="F45" s="362"/>
      <c r="G45" s="362"/>
      <c r="H45" s="475"/>
    </row>
    <row r="46" spans="1:8" ht="15.75" thickBot="1" x14ac:dyDescent="0.3">
      <c r="A46" s="362" t="s">
        <v>748</v>
      </c>
      <c r="B46" s="785"/>
      <c r="C46" s="454"/>
      <c r="D46" s="362"/>
      <c r="E46" s="362"/>
      <c r="F46" s="362"/>
      <c r="G46" s="362"/>
      <c r="H46" s="475"/>
    </row>
    <row r="47" spans="1:8" ht="15.75" thickBot="1" x14ac:dyDescent="0.3">
      <c r="A47" s="362"/>
      <c r="B47" s="786"/>
      <c r="C47" s="454"/>
      <c r="D47" s="362"/>
      <c r="E47" s="362"/>
      <c r="F47" s="362"/>
      <c r="G47" s="362"/>
      <c r="H47" s="475"/>
    </row>
    <row r="48" spans="1:8" x14ac:dyDescent="0.25">
      <c r="A48" s="362"/>
      <c r="B48" s="785"/>
      <c r="C48" s="454"/>
      <c r="D48" s="362"/>
      <c r="E48" s="362"/>
      <c r="F48" s="362"/>
      <c r="G48" s="362"/>
      <c r="H48" s="475"/>
    </row>
    <row r="49" spans="1:8" x14ac:dyDescent="0.25">
      <c r="A49" s="362" t="s">
        <v>749</v>
      </c>
      <c r="B49" s="785"/>
      <c r="C49" s="454"/>
      <c r="D49" s="362"/>
      <c r="E49" s="362"/>
      <c r="F49" s="362"/>
      <c r="G49" s="362"/>
      <c r="H49" s="475"/>
    </row>
    <row r="50" spans="1:8" ht="15.75" thickBot="1" x14ac:dyDescent="0.3">
      <c r="A50" s="361" t="s">
        <v>750</v>
      </c>
      <c r="B50" s="785"/>
      <c r="C50" s="454"/>
      <c r="D50" s="362"/>
      <c r="E50" s="362"/>
      <c r="F50" s="362"/>
      <c r="G50" s="362"/>
      <c r="H50" s="475"/>
    </row>
    <row r="51" spans="1:8" ht="15.75" thickBot="1" x14ac:dyDescent="0.3">
      <c r="A51" s="362"/>
      <c r="B51" s="786"/>
      <c r="C51" s="454"/>
      <c r="D51" s="362"/>
      <c r="E51" s="362"/>
      <c r="F51" s="362"/>
      <c r="G51" s="362"/>
      <c r="H51" s="475"/>
    </row>
    <row r="52" spans="1:8" x14ac:dyDescent="0.25">
      <c r="A52" s="362"/>
      <c r="B52" s="785"/>
      <c r="C52" s="454"/>
      <c r="D52" s="362"/>
      <c r="E52" s="362"/>
      <c r="F52" s="362"/>
      <c r="G52" s="362"/>
      <c r="H52" s="475"/>
    </row>
    <row r="53" spans="1:8" ht="15.75" thickBot="1" x14ac:dyDescent="0.3">
      <c r="A53" t="s">
        <v>751</v>
      </c>
      <c r="B53" s="785"/>
      <c r="C53" s="454"/>
      <c r="D53" s="362"/>
      <c r="E53" s="362"/>
      <c r="F53" s="362"/>
      <c r="G53" s="362"/>
      <c r="H53" s="475"/>
    </row>
    <row r="54" spans="1:8" ht="15.75" thickBot="1" x14ac:dyDescent="0.3">
      <c r="A54" s="362"/>
      <c r="B54" s="786"/>
      <c r="C54" s="454"/>
      <c r="D54" s="362"/>
      <c r="E54" s="362"/>
      <c r="F54" s="362"/>
      <c r="G54" s="362"/>
      <c r="H54" s="475"/>
    </row>
    <row r="55" spans="1:8" x14ac:dyDescent="0.25">
      <c r="A55" s="361"/>
      <c r="B55" s="361"/>
      <c r="C55" s="361"/>
      <c r="D55" s="361"/>
      <c r="E55" s="361"/>
      <c r="F55" s="361"/>
      <c r="G55" s="361"/>
      <c r="H55" s="475"/>
    </row>
    <row r="56" spans="1:8" ht="18.75" x14ac:dyDescent="0.3">
      <c r="A56" s="479" t="s">
        <v>489</v>
      </c>
      <c r="B56" s="479"/>
      <c r="C56" s="479"/>
      <c r="D56" s="479"/>
      <c r="E56" s="479"/>
      <c r="F56" s="479"/>
      <c r="G56" s="479"/>
      <c r="H56" s="475"/>
    </row>
    <row r="57" spans="1:8" x14ac:dyDescent="0.25">
      <c r="A57" s="362" t="s">
        <v>490</v>
      </c>
      <c r="B57" s="362"/>
      <c r="C57" s="362"/>
      <c r="D57" s="362"/>
      <c r="E57" s="362"/>
      <c r="F57" s="362"/>
      <c r="G57" s="362"/>
      <c r="H57" s="475"/>
    </row>
    <row r="58" spans="1:8" ht="15.75" thickBot="1" x14ac:dyDescent="0.3">
      <c r="A58" s="503"/>
      <c r="B58" s="362"/>
      <c r="C58" s="362"/>
      <c r="D58" s="362"/>
      <c r="E58" s="362"/>
      <c r="F58" s="362"/>
      <c r="G58" s="362"/>
      <c r="H58" s="475"/>
    </row>
    <row r="59" spans="1:8" ht="15.75" thickBot="1" x14ac:dyDescent="0.3">
      <c r="A59" s="362"/>
      <c r="B59" s="412"/>
      <c r="C59" s="454"/>
      <c r="D59" s="362"/>
      <c r="E59" s="362"/>
      <c r="F59" s="362"/>
      <c r="G59" s="362"/>
      <c r="H59" s="475"/>
    </row>
    <row r="60" spans="1:8" x14ac:dyDescent="0.25">
      <c r="A60" s="361"/>
      <c r="B60" s="361"/>
      <c r="C60" s="361"/>
      <c r="D60" s="361"/>
      <c r="E60" s="361"/>
      <c r="F60" s="361"/>
      <c r="G60" s="361"/>
      <c r="H60" s="475"/>
    </row>
    <row r="61" spans="1:8" ht="18.75" x14ac:dyDescent="0.3">
      <c r="A61" s="479" t="s">
        <v>491</v>
      </c>
      <c r="B61" s="479"/>
      <c r="C61" s="479"/>
      <c r="D61" s="479"/>
      <c r="E61" s="479"/>
      <c r="F61" s="479"/>
      <c r="G61" s="479"/>
      <c r="H61" s="475"/>
    </row>
    <row r="62" spans="1:8" x14ac:dyDescent="0.25">
      <c r="A62" s="362" t="s">
        <v>492</v>
      </c>
      <c r="B62" s="362"/>
      <c r="C62" s="362"/>
      <c r="D62" s="362"/>
      <c r="E62" s="362"/>
      <c r="F62" s="362"/>
      <c r="G62" s="362"/>
      <c r="H62" s="475"/>
    </row>
    <row r="63" spans="1:8" ht="15.75" thickBot="1" x14ac:dyDescent="0.3">
      <c r="A63" s="503"/>
      <c r="B63" s="362"/>
      <c r="C63" s="362"/>
      <c r="D63" s="362"/>
      <c r="E63" s="362"/>
      <c r="F63" s="362"/>
      <c r="G63" s="362"/>
      <c r="H63" s="475"/>
    </row>
    <row r="64" spans="1:8" ht="15.75" thickBot="1" x14ac:dyDescent="0.3">
      <c r="A64" s="362"/>
      <c r="B64" s="412"/>
      <c r="C64" s="454"/>
      <c r="D64" s="362"/>
      <c r="E64" s="362"/>
      <c r="F64" s="362"/>
      <c r="G64" s="362"/>
      <c r="H64" s="475"/>
    </row>
    <row r="65" spans="1:8" x14ac:dyDescent="0.25">
      <c r="A65" s="361"/>
      <c r="B65" s="361"/>
      <c r="C65" s="361"/>
      <c r="D65" s="361"/>
      <c r="E65" s="361"/>
      <c r="F65" s="361"/>
      <c r="G65" s="361"/>
      <c r="H65" s="475"/>
    </row>
    <row r="66" spans="1:8" ht="18.75" x14ac:dyDescent="0.3">
      <c r="A66" s="414" t="s">
        <v>126</v>
      </c>
      <c r="B66" s="414"/>
      <c r="C66" s="414"/>
      <c r="D66" s="414"/>
      <c r="E66" s="414"/>
      <c r="F66" s="414"/>
      <c r="G66" s="414"/>
      <c r="H66" s="475"/>
    </row>
    <row r="67" spans="1:8" x14ac:dyDescent="0.25">
      <c r="A67" s="362" t="s">
        <v>389</v>
      </c>
      <c r="B67" s="362"/>
      <c r="C67" s="362"/>
      <c r="D67" s="362"/>
      <c r="E67" s="362"/>
      <c r="F67" s="362"/>
      <c r="G67" s="362"/>
      <c r="H67" s="475"/>
    </row>
    <row r="68" spans="1:8" ht="15.75" thickBot="1" x14ac:dyDescent="0.3">
      <c r="A68" s="361"/>
      <c r="B68" s="361"/>
      <c r="C68" s="361"/>
      <c r="D68" s="361"/>
      <c r="E68" s="361"/>
      <c r="F68" s="361"/>
      <c r="G68" s="361"/>
      <c r="H68" s="475"/>
    </row>
    <row r="69" spans="1:8" x14ac:dyDescent="0.25">
      <c r="A69" s="363" t="s">
        <v>464</v>
      </c>
      <c r="B69" s="831"/>
      <c r="C69" s="832"/>
      <c r="D69" s="833"/>
      <c r="E69" s="361"/>
      <c r="F69" s="361"/>
      <c r="G69" s="361"/>
      <c r="H69" s="475"/>
    </row>
    <row r="70" spans="1:8" x14ac:dyDescent="0.25">
      <c r="A70" s="364" t="s">
        <v>6</v>
      </c>
      <c r="B70" s="834"/>
      <c r="C70" s="835"/>
      <c r="D70" s="836"/>
      <c r="E70" s="361"/>
      <c r="F70" s="361"/>
      <c r="G70" s="361"/>
      <c r="H70" s="475"/>
    </row>
    <row r="71" spans="1:8" ht="15.75" thickBot="1" x14ac:dyDescent="0.3">
      <c r="A71" s="365" t="s">
        <v>7</v>
      </c>
      <c r="B71" s="837"/>
      <c r="C71" s="838"/>
      <c r="D71" s="839"/>
      <c r="E71" s="361"/>
      <c r="F71" s="361"/>
      <c r="G71" s="361"/>
      <c r="H71" s="475"/>
    </row>
    <row r="72" spans="1:8" x14ac:dyDescent="0.25">
      <c r="A72" s="361"/>
      <c r="B72" s="361"/>
      <c r="C72" s="361"/>
      <c r="D72" s="361"/>
      <c r="E72" s="361"/>
      <c r="F72" s="361"/>
      <c r="G72" s="361"/>
      <c r="H72" s="475"/>
    </row>
    <row r="73" spans="1:8" ht="18.75" x14ac:dyDescent="0.3">
      <c r="A73" s="354" t="s">
        <v>390</v>
      </c>
      <c r="B73" s="354"/>
      <c r="C73" s="354"/>
      <c r="D73" s="354"/>
      <c r="E73" s="354"/>
      <c r="F73" s="354"/>
      <c r="G73" s="354"/>
      <c r="H73" s="475"/>
    </row>
    <row r="74" spans="1:8" x14ac:dyDescent="0.25">
      <c r="A74" s="362" t="s">
        <v>411</v>
      </c>
      <c r="B74" s="362"/>
      <c r="C74" s="362"/>
      <c r="D74" s="362"/>
      <c r="E74" s="362"/>
      <c r="F74" s="362"/>
      <c r="G74" s="362"/>
      <c r="H74" s="475"/>
    </row>
    <row r="75" spans="1:8" ht="15.75" thickBot="1" x14ac:dyDescent="0.3">
      <c r="A75" s="361"/>
      <c r="B75" s="361"/>
      <c r="C75" s="361"/>
      <c r="D75" s="361"/>
      <c r="E75" s="361"/>
      <c r="F75" s="361"/>
      <c r="G75" s="361"/>
      <c r="H75" s="475"/>
    </row>
    <row r="76" spans="1:8" x14ac:dyDescent="0.25">
      <c r="A76" s="363" t="s">
        <v>391</v>
      </c>
      <c r="B76" s="831"/>
      <c r="C76" s="832"/>
      <c r="D76" s="833"/>
      <c r="E76" s="361"/>
      <c r="F76" s="361"/>
      <c r="G76" s="361"/>
      <c r="H76" s="475"/>
    </row>
    <row r="77" spans="1:8" x14ac:dyDescent="0.25">
      <c r="A77" s="364" t="s">
        <v>392</v>
      </c>
      <c r="B77" s="834"/>
      <c r="C77" s="835"/>
      <c r="D77" s="836"/>
      <c r="E77" s="361"/>
      <c r="F77" s="361"/>
      <c r="G77" s="361"/>
      <c r="H77" s="475"/>
    </row>
    <row r="78" spans="1:8" ht="15.75" thickBot="1" x14ac:dyDescent="0.3">
      <c r="A78" s="365" t="s">
        <v>393</v>
      </c>
      <c r="B78" s="837"/>
      <c r="C78" s="838"/>
      <c r="D78" s="839"/>
      <c r="E78" s="361"/>
      <c r="F78" s="361"/>
      <c r="G78" s="361"/>
      <c r="H78" s="475"/>
    </row>
    <row r="79" spans="1:8" x14ac:dyDescent="0.25">
      <c r="A79" s="361"/>
      <c r="B79" s="361"/>
      <c r="C79" s="361"/>
      <c r="D79" s="361"/>
      <c r="E79" s="361"/>
      <c r="F79" s="361"/>
      <c r="G79" s="361"/>
      <c r="H79" s="475"/>
    </row>
    <row r="80" spans="1:8" ht="18.75" x14ac:dyDescent="0.3">
      <c r="A80" s="358" t="s">
        <v>405</v>
      </c>
      <c r="B80" s="358"/>
      <c r="C80" s="358"/>
      <c r="D80" s="358"/>
      <c r="E80" s="358"/>
      <c r="F80" s="358"/>
      <c r="G80" s="358"/>
      <c r="H80" s="475"/>
    </row>
    <row r="81" spans="1:8" x14ac:dyDescent="0.25">
      <c r="A81" s="362" t="s">
        <v>412</v>
      </c>
      <c r="B81" s="362"/>
      <c r="C81" s="362"/>
      <c r="D81" s="362"/>
      <c r="E81" s="362"/>
      <c r="F81" s="362"/>
      <c r="G81" s="362"/>
      <c r="H81" s="475"/>
    </row>
    <row r="82" spans="1:8" ht="15.75" thickBot="1" x14ac:dyDescent="0.3">
      <c r="A82" s="361"/>
      <c r="B82" s="361"/>
      <c r="C82" s="361"/>
      <c r="D82" s="361"/>
      <c r="E82" s="361"/>
      <c r="F82" s="361"/>
      <c r="G82" s="361"/>
      <c r="H82" s="475"/>
    </row>
    <row r="83" spans="1:8" x14ac:dyDescent="0.25">
      <c r="A83" s="363" t="s">
        <v>414</v>
      </c>
      <c r="B83" s="831"/>
      <c r="C83" s="832"/>
      <c r="D83" s="833"/>
      <c r="E83" s="361"/>
      <c r="F83" s="361"/>
      <c r="G83" s="361"/>
      <c r="H83" s="475"/>
    </row>
    <row r="84" spans="1:8" x14ac:dyDescent="0.25">
      <c r="A84" s="364" t="s">
        <v>461</v>
      </c>
      <c r="B84" s="834"/>
      <c r="C84" s="835"/>
      <c r="D84" s="836"/>
      <c r="E84" s="361"/>
      <c r="F84" s="361"/>
      <c r="G84" s="361"/>
      <c r="H84" s="475"/>
    </row>
    <row r="85" spans="1:8" ht="15.75" thickBot="1" x14ac:dyDescent="0.3">
      <c r="A85" s="365" t="s">
        <v>413</v>
      </c>
      <c r="B85" s="837"/>
      <c r="C85" s="838"/>
      <c r="D85" s="839"/>
      <c r="E85" s="361"/>
      <c r="F85" s="361"/>
      <c r="G85" s="361"/>
      <c r="H85" s="475"/>
    </row>
    <row r="86" spans="1:8" hidden="1" x14ac:dyDescent="0.25">
      <c r="A86" s="361"/>
      <c r="B86" s="361"/>
      <c r="C86" s="361"/>
      <c r="D86" s="361"/>
      <c r="E86" s="361"/>
      <c r="F86" s="361"/>
      <c r="G86" s="361"/>
      <c r="H86" s="475"/>
    </row>
    <row r="87" spans="1:8" s="408" customFormat="1" ht="18.75" hidden="1" x14ac:dyDescent="0.3">
      <c r="A87" s="358" t="s">
        <v>415</v>
      </c>
      <c r="B87" s="361"/>
      <c r="C87" s="361"/>
      <c r="D87" s="361"/>
      <c r="E87" s="361"/>
      <c r="F87" s="361"/>
      <c r="G87" s="361"/>
      <c r="H87" s="361"/>
    </row>
    <row r="88" spans="1:8" s="408" customFormat="1" ht="45" hidden="1" customHeight="1" thickBot="1" x14ac:dyDescent="0.3">
      <c r="A88" s="824" t="s">
        <v>417</v>
      </c>
      <c r="B88" s="824"/>
      <c r="C88" s="824"/>
      <c r="D88" s="824"/>
      <c r="E88" s="824"/>
      <c r="F88" s="824"/>
      <c r="G88" s="824"/>
      <c r="H88" s="361"/>
    </row>
    <row r="89" spans="1:8" s="409" customFormat="1" ht="15" hidden="1" customHeight="1" thickBot="1" x14ac:dyDescent="0.3">
      <c r="A89" s="410"/>
      <c r="B89" s="412"/>
      <c r="C89" s="362"/>
      <c r="D89" s="362"/>
      <c r="E89" s="362"/>
      <c r="F89" s="362"/>
      <c r="G89" s="362"/>
      <c r="H89" s="362"/>
    </row>
    <row r="90" spans="1:8" s="409" customFormat="1" ht="15.75" hidden="1" thickBot="1" x14ac:dyDescent="0.3">
      <c r="A90" s="824" t="s">
        <v>416</v>
      </c>
      <c r="B90" s="824"/>
      <c r="C90" s="824"/>
      <c r="D90" s="824"/>
      <c r="E90" s="824"/>
      <c r="F90" s="824"/>
      <c r="G90" s="824"/>
      <c r="H90" s="362"/>
    </row>
    <row r="91" spans="1:8" s="409" customFormat="1" ht="15.75" hidden="1" thickBot="1" x14ac:dyDescent="0.3">
      <c r="A91" s="362"/>
      <c r="B91" s="413"/>
      <c r="C91" s="362"/>
      <c r="D91" s="362"/>
      <c r="E91" s="362"/>
      <c r="F91" s="362"/>
      <c r="G91" s="362"/>
      <c r="H91" s="362"/>
    </row>
    <row r="92" spans="1:8" s="408" customFormat="1" x14ac:dyDescent="0.25">
      <c r="A92" s="361"/>
      <c r="B92" s="361"/>
      <c r="C92" s="361"/>
      <c r="D92" s="361"/>
      <c r="E92" s="361"/>
      <c r="F92" s="361"/>
      <c r="G92" s="361"/>
      <c r="H92" s="361"/>
    </row>
    <row r="93" spans="1:8" ht="18.75" x14ac:dyDescent="0.3">
      <c r="A93" s="354" t="s">
        <v>394</v>
      </c>
      <c r="B93" s="354"/>
      <c r="C93" s="354"/>
      <c r="D93" s="354"/>
      <c r="E93" s="354"/>
      <c r="F93" s="354"/>
      <c r="G93" s="354"/>
      <c r="H93" s="475"/>
    </row>
    <row r="94" spans="1:8" x14ac:dyDescent="0.25">
      <c r="A94" s="362" t="s">
        <v>395</v>
      </c>
      <c r="B94" s="361"/>
      <c r="C94" s="361"/>
      <c r="D94" s="361"/>
      <c r="E94" s="361"/>
      <c r="F94" s="361"/>
      <c r="G94" s="361"/>
      <c r="H94" s="475"/>
    </row>
    <row r="95" spans="1:8" ht="15.75" thickBot="1" x14ac:dyDescent="0.3">
      <c r="A95" s="361"/>
      <c r="B95" s="361"/>
      <c r="C95" s="361"/>
      <c r="D95" s="361"/>
      <c r="E95" s="361"/>
      <c r="F95" s="361"/>
      <c r="G95" s="361"/>
      <c r="H95" s="475"/>
    </row>
    <row r="96" spans="1:8" x14ac:dyDescent="0.25">
      <c r="A96" s="366"/>
      <c r="B96" s="825" t="s">
        <v>27</v>
      </c>
      <c r="C96" s="826"/>
      <c r="D96" s="827"/>
      <c r="E96" s="828" t="s">
        <v>26</v>
      </c>
      <c r="F96" s="829"/>
      <c r="G96" s="830"/>
      <c r="H96" s="475"/>
    </row>
    <row r="97" spans="1:8" ht="30" x14ac:dyDescent="0.25">
      <c r="A97" s="367"/>
      <c r="B97" s="673" t="s">
        <v>168</v>
      </c>
      <c r="C97" s="674" t="s">
        <v>380</v>
      </c>
      <c r="D97" s="675" t="s">
        <v>169</v>
      </c>
      <c r="E97" s="670" t="s">
        <v>168</v>
      </c>
      <c r="F97" s="671" t="s">
        <v>380</v>
      </c>
      <c r="G97" s="672" t="s">
        <v>169</v>
      </c>
      <c r="H97" s="475"/>
    </row>
    <row r="98" spans="1:8" x14ac:dyDescent="0.25">
      <c r="A98" s="367"/>
      <c r="B98" s="371" t="s">
        <v>124</v>
      </c>
      <c r="C98" s="372" t="s">
        <v>124</v>
      </c>
      <c r="D98" s="373" t="s">
        <v>124</v>
      </c>
      <c r="E98" s="374" t="s">
        <v>124</v>
      </c>
      <c r="F98" s="372" t="s">
        <v>124</v>
      </c>
      <c r="G98" s="373" t="s">
        <v>124</v>
      </c>
      <c r="H98" s="475"/>
    </row>
    <row r="99" spans="1:8" ht="15.75" thickBot="1" x14ac:dyDescent="0.3">
      <c r="A99" s="375"/>
      <c r="B99" s="395"/>
      <c r="C99" s="396"/>
      <c r="D99" s="397"/>
      <c r="E99" s="398"/>
      <c r="F99" s="396"/>
      <c r="G99" s="397"/>
      <c r="H99" s="475"/>
    </row>
    <row r="100" spans="1:8" hidden="1" x14ac:dyDescent="0.25">
      <c r="A100" s="361"/>
      <c r="B100" s="361"/>
      <c r="C100" s="361"/>
      <c r="D100" s="361"/>
      <c r="E100" s="361"/>
      <c r="F100" s="361"/>
      <c r="G100" s="361"/>
    </row>
    <row r="101" spans="1:8" ht="18.75" hidden="1" x14ac:dyDescent="0.3">
      <c r="A101" s="354" t="s">
        <v>396</v>
      </c>
      <c r="B101" s="354"/>
      <c r="C101" s="354"/>
      <c r="D101" s="354"/>
      <c r="E101" s="354"/>
      <c r="F101" s="354"/>
      <c r="G101" s="354"/>
    </row>
    <row r="102" spans="1:8" hidden="1" x14ac:dyDescent="0.25">
      <c r="A102" s="362" t="s">
        <v>397</v>
      </c>
      <c r="B102" s="361"/>
      <c r="C102" s="361"/>
      <c r="D102" s="361"/>
      <c r="E102" s="361"/>
      <c r="F102" s="361"/>
      <c r="G102" s="361"/>
    </row>
    <row r="103" spans="1:8" ht="15.75" hidden="1" thickBot="1" x14ac:dyDescent="0.3">
      <c r="A103" s="361"/>
      <c r="B103" s="361"/>
      <c r="C103" s="361"/>
      <c r="D103" s="361"/>
      <c r="E103" s="361"/>
      <c r="F103" s="361"/>
      <c r="G103" s="361"/>
    </row>
    <row r="104" spans="1:8" hidden="1" x14ac:dyDescent="0.25">
      <c r="A104" s="366"/>
      <c r="B104" s="840" t="s">
        <v>27</v>
      </c>
      <c r="C104" s="841"/>
      <c r="D104" s="842"/>
      <c r="E104" s="843" t="s">
        <v>26</v>
      </c>
      <c r="F104" s="841"/>
      <c r="G104" s="842"/>
    </row>
    <row r="105" spans="1:8" ht="30" hidden="1" x14ac:dyDescent="0.25">
      <c r="A105" s="367"/>
      <c r="B105" s="368" t="s">
        <v>169</v>
      </c>
      <c r="C105" s="369" t="s">
        <v>400</v>
      </c>
      <c r="D105" s="370" t="s">
        <v>168</v>
      </c>
      <c r="E105" s="368" t="s">
        <v>169</v>
      </c>
      <c r="F105" s="369" t="s">
        <v>400</v>
      </c>
      <c r="G105" s="370" t="s">
        <v>168</v>
      </c>
    </row>
    <row r="106" spans="1:8" ht="15.75" hidden="1" thickBot="1" x14ac:dyDescent="0.3">
      <c r="A106" s="375"/>
      <c r="B106" s="376" t="s">
        <v>124</v>
      </c>
      <c r="C106" s="377" t="s">
        <v>124</v>
      </c>
      <c r="D106" s="378" t="s">
        <v>124</v>
      </c>
      <c r="E106" s="379" t="s">
        <v>124</v>
      </c>
      <c r="F106" s="377" t="s">
        <v>124</v>
      </c>
      <c r="G106" s="378" t="s">
        <v>124</v>
      </c>
    </row>
    <row r="107" spans="1:8" hidden="1" x14ac:dyDescent="0.25">
      <c r="A107" s="380" t="s">
        <v>208</v>
      </c>
      <c r="B107" s="399"/>
      <c r="C107" s="400"/>
      <c r="D107" s="401"/>
      <c r="E107" s="399"/>
      <c r="F107" s="400"/>
      <c r="G107" s="401"/>
    </row>
    <row r="108" spans="1:8" hidden="1" x14ac:dyDescent="0.25">
      <c r="A108" s="381" t="s">
        <v>209</v>
      </c>
      <c r="B108" s="402"/>
      <c r="C108" s="403"/>
      <c r="D108" s="404"/>
      <c r="E108" s="402"/>
      <c r="F108" s="403"/>
      <c r="G108" s="404"/>
    </row>
    <row r="109" spans="1:8" hidden="1" x14ac:dyDescent="0.25">
      <c r="A109" s="381" t="s">
        <v>210</v>
      </c>
      <c r="B109" s="402"/>
      <c r="C109" s="403"/>
      <c r="D109" s="404"/>
      <c r="E109" s="402"/>
      <c r="F109" s="403"/>
      <c r="G109" s="404"/>
    </row>
    <row r="110" spans="1:8" hidden="1" x14ac:dyDescent="0.25">
      <c r="A110" s="381" t="s">
        <v>211</v>
      </c>
      <c r="B110" s="402"/>
      <c r="C110" s="403"/>
      <c r="D110" s="404"/>
      <c r="E110" s="402"/>
      <c r="F110" s="403"/>
      <c r="G110" s="404"/>
    </row>
    <row r="111" spans="1:8" hidden="1" x14ac:dyDescent="0.25">
      <c r="A111" s="381" t="s">
        <v>212</v>
      </c>
      <c r="B111" s="402"/>
      <c r="C111" s="403"/>
      <c r="D111" s="404"/>
      <c r="E111" s="402"/>
      <c r="F111" s="403"/>
      <c r="G111" s="404"/>
    </row>
    <row r="112" spans="1:8" hidden="1" x14ac:dyDescent="0.25">
      <c r="A112" s="381" t="s">
        <v>213</v>
      </c>
      <c r="B112" s="402"/>
      <c r="C112" s="403"/>
      <c r="D112" s="404"/>
      <c r="E112" s="402"/>
      <c r="F112" s="403"/>
      <c r="G112" s="404"/>
    </row>
    <row r="113" spans="1:7" hidden="1" x14ac:dyDescent="0.25">
      <c r="A113" s="381" t="s">
        <v>214</v>
      </c>
      <c r="B113" s="402"/>
      <c r="C113" s="403"/>
      <c r="D113" s="404"/>
      <c r="E113" s="402"/>
      <c r="F113" s="403"/>
      <c r="G113" s="404"/>
    </row>
    <row r="114" spans="1:7" hidden="1" x14ac:dyDescent="0.25">
      <c r="A114" s="381" t="s">
        <v>215</v>
      </c>
      <c r="B114" s="402"/>
      <c r="C114" s="403"/>
      <c r="D114" s="404"/>
      <c r="E114" s="402"/>
      <c r="F114" s="403"/>
      <c r="G114" s="404"/>
    </row>
    <row r="115" spans="1:7" hidden="1" x14ac:dyDescent="0.25">
      <c r="A115" s="381" t="s">
        <v>216</v>
      </c>
      <c r="B115" s="402"/>
      <c r="C115" s="403"/>
      <c r="D115" s="404"/>
      <c r="E115" s="402"/>
      <c r="F115" s="403"/>
      <c r="G115" s="404"/>
    </row>
    <row r="116" spans="1:7" hidden="1" x14ac:dyDescent="0.25">
      <c r="A116" s="381" t="s">
        <v>217</v>
      </c>
      <c r="B116" s="402"/>
      <c r="C116" s="403"/>
      <c r="D116" s="404"/>
      <c r="E116" s="402"/>
      <c r="F116" s="403"/>
      <c r="G116" s="404"/>
    </row>
    <row r="117" spans="1:7" hidden="1" x14ac:dyDescent="0.25">
      <c r="A117" s="381" t="s">
        <v>218</v>
      </c>
      <c r="B117" s="402"/>
      <c r="C117" s="403"/>
      <c r="D117" s="404"/>
      <c r="E117" s="402"/>
      <c r="F117" s="403"/>
      <c r="G117" s="404"/>
    </row>
    <row r="118" spans="1:7" hidden="1" x14ac:dyDescent="0.25">
      <c r="A118" s="381" t="s">
        <v>219</v>
      </c>
      <c r="B118" s="402"/>
      <c r="C118" s="403"/>
      <c r="D118" s="404"/>
      <c r="E118" s="402"/>
      <c r="F118" s="403"/>
      <c r="G118" s="404"/>
    </row>
    <row r="119" spans="1:7" hidden="1" x14ac:dyDescent="0.25">
      <c r="A119" s="381" t="s">
        <v>220</v>
      </c>
      <c r="B119" s="402"/>
      <c r="C119" s="403"/>
      <c r="D119" s="404"/>
      <c r="E119" s="402"/>
      <c r="F119" s="403"/>
      <c r="G119" s="404"/>
    </row>
    <row r="120" spans="1:7" hidden="1" x14ac:dyDescent="0.25">
      <c r="A120" s="381" t="s">
        <v>221</v>
      </c>
      <c r="B120" s="402"/>
      <c r="C120" s="403"/>
      <c r="D120" s="404"/>
      <c r="E120" s="402"/>
      <c r="F120" s="403"/>
      <c r="G120" s="404"/>
    </row>
    <row r="121" spans="1:7" ht="15.75" hidden="1" thickBot="1" x14ac:dyDescent="0.3">
      <c r="A121" s="382" t="s">
        <v>222</v>
      </c>
      <c r="B121" s="395"/>
      <c r="C121" s="396"/>
      <c r="D121" s="397"/>
      <c r="E121" s="395"/>
      <c r="F121" s="396"/>
      <c r="G121" s="397"/>
    </row>
  </sheetData>
  <sheetProtection algorithmName="SHA-512" hashValue="o1dDCLk527IJckXg7GdxhYiqJ0itbnLA+oyCFe20BmPAhZMJa0tbZ4fCY8zxllAHj97X9XHt4Fe3SRLtLcY97Q==" saltValue="BgMZkCPULz//uqGgE9dwpA==" spinCount="100000" sheet="1" objects="1" scenarios="1"/>
  <mergeCells count="17">
    <mergeCell ref="B104:D104"/>
    <mergeCell ref="E104:G104"/>
    <mergeCell ref="B78:D78"/>
    <mergeCell ref="B83:D83"/>
    <mergeCell ref="B84:D84"/>
    <mergeCell ref="B85:D85"/>
    <mergeCell ref="B14:D14"/>
    <mergeCell ref="A88:G88"/>
    <mergeCell ref="A90:G90"/>
    <mergeCell ref="B96:D96"/>
    <mergeCell ref="E96:G96"/>
    <mergeCell ref="B69:D69"/>
    <mergeCell ref="B70:D70"/>
    <mergeCell ref="B71:D71"/>
    <mergeCell ref="B76:D76"/>
    <mergeCell ref="B77:D77"/>
    <mergeCell ref="A42:G42"/>
  </mergeCells>
  <conditionalFormatting sqref="B91">
    <cfRule type="expression" dxfId="7" priority="17">
      <formula>IF(AND($B$89="Y",ISBLANK($B$91)),TRUE,FALSE)</formula>
    </cfRule>
  </conditionalFormatting>
  <conditionalFormatting sqref="B14:D14">
    <cfRule type="expression" dxfId="6" priority="12">
      <formula>IF(ISBLANK($B$14),TRUE,FALSE)</formula>
    </cfRule>
  </conditionalFormatting>
  <conditionalFormatting sqref="B54">
    <cfRule type="expression" dxfId="0" priority="1">
      <formula>IF(AND($B$47&gt;0,ISBLANK($B$54)),TRUE,FALSE)</formula>
    </cfRule>
  </conditionalFormatting>
  <conditionalFormatting sqref="B51">
    <cfRule type="expression" dxfId="2" priority="2">
      <formula>IF(AND($B$47&gt;0,ISBLANK($B$51)),TRUE,FALSE)</formula>
    </cfRule>
  </conditionalFormatting>
  <dataValidations count="9">
    <dataValidation type="list" allowBlank="1" showInputMessage="1" showErrorMessage="1" error="Please select Y or N from the drop-down list." sqref="B107:G121 B89 B99:G99 B59 B64 B35" xr:uid="{00000000-0002-0000-0400-000000000000}">
      <formula1>"Y,N"</formula1>
    </dataValidation>
    <dataValidation type="list" allowBlank="1" sqref="B76:D78" xr:uid="{00000000-0002-0000-0400-000001000000}">
      <formula1>ListBenefitProvider</formula1>
    </dataValidation>
    <dataValidation type="list" allowBlank="1" sqref="B69:D71" xr:uid="{00000000-0002-0000-0400-000002000000}">
      <formula1>ListPayroll</formula1>
    </dataValidation>
    <dataValidation type="list" allowBlank="1" sqref="B83:D85" xr:uid="{00000000-0002-0000-0400-000003000000}">
      <formula1>ListPensionPlan</formula1>
    </dataValidation>
    <dataValidation type="whole" operator="greaterThanOrEqual" allowBlank="1" showInputMessage="1" showErrorMessage="1" error="Please enter a whole number greater than or equal to 0." sqref="B91" xr:uid="{00000000-0002-0000-0400-000004000000}">
      <formula1>0</formula1>
    </dataValidation>
    <dataValidation type="decimal" allowBlank="1" showInputMessage="1" showErrorMessage="1" error="Please enter a percentage between 0.0% and 100.0%." sqref="B39" xr:uid="{00000000-0002-0000-0400-000005000000}">
      <formula1>0</formula1>
      <formula2>1</formula2>
    </dataValidation>
    <dataValidation type="list" allowBlank="1" showInputMessage="1" showErrorMessage="1" error="Please choose an option from the drop-down list." sqref="B14:D14" xr:uid="{00000000-0002-0000-0400-000006000000}">
      <formula1>ListLegalStatus</formula1>
    </dataValidation>
    <dataValidation type="decimal" operator="greaterThanOrEqual" allowBlank="1" showInputMessage="1" showErrorMessage="1" error="Please enter a percentage between 0.0% and 100.0%." sqref="B43:B50 B52:B54" xr:uid="{00000000-0002-0000-0400-000007000000}">
      <formula1>0</formula1>
    </dataValidation>
    <dataValidation type="whole" operator="greaterThanOrEqual" allowBlank="1" showInputMessage="1" showErrorMessage="1" error="Please enter a whole number_x000a_" sqref="B51" xr:uid="{ADFDBBD4-4AF8-4BE4-8FB9-65E815BB7B7E}">
      <formula1>0</formula1>
    </dataValidation>
  </dataValidations>
  <hyperlinks>
    <hyperlink ref="A34" r:id="rId1" xr:uid="{00000000-0004-0000-0400-000002000000}"/>
  </hyperlinks>
  <pageMargins left="0.7" right="0.7" top="0.75" bottom="0.75" header="0.3" footer="0.3"/>
  <pageSetup orientation="portrait" r:id="rId2"/>
  <drawing r:id="rId3"/>
  <legacyDrawing r:id="rId4"/>
  <extLst>
    <ext xmlns:x14="http://schemas.microsoft.com/office/spreadsheetml/2009/9/main" uri="{78C0D931-6437-407d-A8EE-F0AAD7539E65}">
      <x14:conditionalFormattings>
        <x14:conditionalFormatting xmlns:xm="http://schemas.microsoft.com/office/excel/2006/main">
          <x14:cfRule type="expression" priority="6" id="{FDDEB472-7CEB-4501-9FB8-27D97A311DD8}">
            <xm:f>IF(AND('[2023_Non-Union_CETR-1.5.XLSX]Home'!#REF!&gt;0,ISBLANK($B$44)),TRUE,FALSE)</xm:f>
            <x14:dxf>
              <fill>
                <patternFill>
                  <bgColor rgb="FFFF0000"/>
                </patternFill>
              </fill>
            </x14:dxf>
          </x14:cfRule>
          <xm:sqref>B54</xm:sqref>
        </x14:conditionalFormatting>
        <x14:conditionalFormatting xmlns:xm="http://schemas.microsoft.com/office/excel/2006/main">
          <x14:cfRule type="expression" priority="5" id="{CD217C18-4235-425F-A81E-4938002082B8}">
            <xm:f>IF(AND(Home!$D$30&gt;0,ISBLANK($B$39)),TRUE,FALSE)</xm:f>
            <x14:dxf>
              <fill>
                <patternFill>
                  <bgColor rgb="FFFF0000"/>
                </patternFill>
              </fill>
            </x14:dxf>
          </x14:cfRule>
          <xm:sqref>B39</xm:sqref>
        </x14:conditionalFormatting>
        <x14:conditionalFormatting xmlns:xm="http://schemas.microsoft.com/office/excel/2006/main">
          <x14:cfRule type="expression" priority="4" id="{95AE9E42-993C-4643-9C1E-B2BC9A451593}">
            <xm:f>IF(AND(Home!$D$29&gt;0,ISBLANK($B$43)),TRUE,FALSE)</xm:f>
            <x14:dxf>
              <fill>
                <patternFill>
                  <bgColor rgb="FFFF0000"/>
                </patternFill>
              </fill>
            </x14:dxf>
          </x14:cfRule>
          <xm:sqref>B43</xm:sqref>
        </x14:conditionalFormatting>
        <x14:conditionalFormatting xmlns:xm="http://schemas.microsoft.com/office/excel/2006/main">
          <x14:cfRule type="expression" priority="3" id="{ADBDCFD6-4C62-4E00-8A72-7788E70278BE}">
            <xm:f>IF(AND(Home!$D$29&gt;0,ISBLANK($B$47)),TRUE,FALSE)</xm:f>
            <x14:dxf>
              <fill>
                <patternFill>
                  <bgColor rgb="FFFF0000"/>
                </patternFill>
              </fill>
            </x14:dxf>
          </x14:cfRule>
          <xm:sqref>B47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3752DE9-05FA-45B9-BE9A-118C5DB1356B}">
          <x14:formula1>
            <xm:f>Lists!$O$2:$O$3</xm:f>
          </x14:formula1>
          <xm:sqref>B23:B30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
  <sheetViews>
    <sheetView zoomScaleNormal="100" workbookViewId="0">
      <selection activeCell="A90" sqref="A90"/>
    </sheetView>
  </sheetViews>
  <sheetFormatPr defaultColWidth="9.140625" defaultRowHeight="15" x14ac:dyDescent="0.25"/>
  <cols>
    <col min="1" max="1" width="45.7109375" style="359" customWidth="1"/>
    <col min="2" max="2" width="15.7109375" style="568" customWidth="1"/>
    <col min="3" max="3" width="45.7109375" style="359" customWidth="1"/>
    <col min="4" max="4" width="15.7109375" style="569" customWidth="1"/>
    <col min="5" max="5" width="15.7109375" style="359" customWidth="1"/>
    <col min="6" max="16384" width="9.140625" style="359"/>
  </cols>
  <sheetData>
    <row r="1" spans="1:6" s="360" customFormat="1" ht="14.45" customHeight="1" x14ac:dyDescent="0.25">
      <c r="B1" s="314"/>
      <c r="D1" s="540"/>
    </row>
    <row r="2" spans="1:6" s="360" customFormat="1" ht="14.45" customHeight="1" x14ac:dyDescent="0.25">
      <c r="B2" s="314"/>
      <c r="D2" s="540"/>
    </row>
    <row r="3" spans="1:6" s="360" customFormat="1" ht="14.45" customHeight="1" x14ac:dyDescent="0.25">
      <c r="B3" s="314"/>
      <c r="D3" s="540"/>
    </row>
    <row r="4" spans="1:6" s="360" customFormat="1" ht="14.45" customHeight="1" x14ac:dyDescent="0.25">
      <c r="B4" s="314"/>
      <c r="D4" s="540"/>
    </row>
    <row r="5" spans="1:6" s="360" customFormat="1" ht="14.45" customHeight="1" x14ac:dyDescent="0.25">
      <c r="B5" s="314"/>
      <c r="D5" s="540"/>
    </row>
    <row r="6" spans="1:6" s="360" customFormat="1" ht="14.45" customHeight="1" x14ac:dyDescent="0.25">
      <c r="B6" s="314"/>
      <c r="D6" s="540"/>
    </row>
    <row r="7" spans="1:6" s="360" customFormat="1" ht="14.45" hidden="1" customHeight="1" x14ac:dyDescent="0.25">
      <c r="B7" s="314"/>
      <c r="D7" s="540"/>
    </row>
    <row r="8" spans="1:6" s="360" customFormat="1" ht="14.45" hidden="1" customHeight="1" x14ac:dyDescent="0.25">
      <c r="B8" s="314"/>
      <c r="D8" s="540"/>
    </row>
    <row r="9" spans="1:6" ht="18.75" x14ac:dyDescent="0.3">
      <c r="A9" s="539" t="s">
        <v>554</v>
      </c>
      <c r="B9" s="541"/>
      <c r="C9" s="539"/>
      <c r="D9" s="542"/>
      <c r="E9" s="539"/>
      <c r="F9" s="475"/>
    </row>
    <row r="10" spans="1:6" ht="18.75" x14ac:dyDescent="0.3">
      <c r="A10" s="539" t="s">
        <v>723</v>
      </c>
      <c r="B10" s="541"/>
      <c r="C10" s="539"/>
      <c r="D10" s="542"/>
      <c r="E10" s="539"/>
      <c r="F10" s="475"/>
    </row>
    <row r="11" spans="1:6" x14ac:dyDescent="0.25">
      <c r="A11" s="361"/>
      <c r="B11" s="543"/>
      <c r="C11" s="361"/>
      <c r="D11" s="544"/>
      <c r="E11" s="361"/>
      <c r="F11" s="475"/>
    </row>
    <row r="12" spans="1:6" ht="18.75" x14ac:dyDescent="0.3">
      <c r="A12" s="539" t="s">
        <v>555</v>
      </c>
      <c r="B12" s="541"/>
      <c r="C12" s="539"/>
      <c r="D12" s="542"/>
      <c r="E12" s="539"/>
      <c r="F12" s="475"/>
    </row>
    <row r="13" spans="1:6" ht="30" customHeight="1" thickBot="1" x14ac:dyDescent="0.3">
      <c r="A13" s="824" t="s">
        <v>556</v>
      </c>
      <c r="B13" s="824"/>
      <c r="C13" s="824"/>
      <c r="D13" s="824"/>
      <c r="E13" s="824"/>
      <c r="F13" s="475"/>
    </row>
    <row r="14" spans="1:6" ht="15.75" thickBot="1" x14ac:dyDescent="0.3">
      <c r="A14" s="362"/>
      <c r="B14" s="412"/>
      <c r="C14" s="454"/>
      <c r="D14" s="544"/>
      <c r="E14" s="362"/>
      <c r="F14" s="475"/>
    </row>
    <row r="15" spans="1:6" ht="75" customHeight="1" thickBot="1" x14ac:dyDescent="0.3">
      <c r="A15" s="824" t="s">
        <v>557</v>
      </c>
      <c r="B15" s="824"/>
      <c r="C15" s="824"/>
      <c r="D15" s="824"/>
      <c r="E15" s="824"/>
      <c r="F15" s="475"/>
    </row>
    <row r="16" spans="1:6" s="54" customFormat="1" ht="30" customHeight="1" thickBot="1" x14ac:dyDescent="0.3">
      <c r="A16" s="545" t="s">
        <v>558</v>
      </c>
      <c r="B16" s="546" t="s">
        <v>559</v>
      </c>
      <c r="C16" s="547" t="s">
        <v>560</v>
      </c>
      <c r="D16" s="548" t="s">
        <v>561</v>
      </c>
      <c r="E16" s="549"/>
      <c r="F16" s="626"/>
    </row>
    <row r="17" spans="1:6" x14ac:dyDescent="0.25">
      <c r="A17" s="550"/>
      <c r="B17" s="551"/>
      <c r="C17" s="552"/>
      <c r="D17" s="553"/>
      <c r="E17" s="361"/>
      <c r="F17" s="475"/>
    </row>
    <row r="18" spans="1:6" x14ac:dyDescent="0.25">
      <c r="A18" s="554"/>
      <c r="B18" s="555"/>
      <c r="C18" s="556"/>
      <c r="D18" s="557"/>
      <c r="E18" s="361"/>
      <c r="F18" s="475"/>
    </row>
    <row r="19" spans="1:6" x14ac:dyDescent="0.25">
      <c r="A19" s="554"/>
      <c r="B19" s="555"/>
      <c r="C19" s="556"/>
      <c r="D19" s="557"/>
      <c r="E19" s="361"/>
      <c r="F19" s="475"/>
    </row>
    <row r="20" spans="1:6" x14ac:dyDescent="0.25">
      <c r="A20" s="554"/>
      <c r="B20" s="555"/>
      <c r="C20" s="556"/>
      <c r="D20" s="557"/>
      <c r="E20" s="361"/>
      <c r="F20" s="475"/>
    </row>
    <row r="21" spans="1:6" x14ac:dyDescent="0.25">
      <c r="A21" s="554"/>
      <c r="B21" s="555"/>
      <c r="C21" s="556"/>
      <c r="D21" s="557"/>
      <c r="E21" s="361"/>
      <c r="F21" s="475"/>
    </row>
    <row r="22" spans="1:6" x14ac:dyDescent="0.25">
      <c r="A22" s="554"/>
      <c r="B22" s="555"/>
      <c r="C22" s="556"/>
      <c r="D22" s="557"/>
      <c r="E22" s="361"/>
      <c r="F22" s="475"/>
    </row>
    <row r="23" spans="1:6" x14ac:dyDescent="0.25">
      <c r="A23" s="554"/>
      <c r="B23" s="555"/>
      <c r="C23" s="556"/>
      <c r="D23" s="557"/>
      <c r="E23" s="361"/>
      <c r="F23" s="475"/>
    </row>
    <row r="24" spans="1:6" x14ac:dyDescent="0.25">
      <c r="A24" s="554"/>
      <c r="B24" s="555"/>
      <c r="C24" s="556"/>
      <c r="D24" s="557"/>
      <c r="E24" s="361"/>
      <c r="F24" s="475"/>
    </row>
    <row r="25" spans="1:6" x14ac:dyDescent="0.25">
      <c r="A25" s="554"/>
      <c r="B25" s="555"/>
      <c r="C25" s="556"/>
      <c r="D25" s="557"/>
      <c r="E25" s="361"/>
      <c r="F25" s="475"/>
    </row>
    <row r="26" spans="1:6" x14ac:dyDescent="0.25">
      <c r="A26" s="554"/>
      <c r="B26" s="555"/>
      <c r="C26" s="556"/>
      <c r="D26" s="557"/>
      <c r="E26" s="361"/>
      <c r="F26" s="475"/>
    </row>
    <row r="27" spans="1:6" x14ac:dyDescent="0.25">
      <c r="A27" s="554"/>
      <c r="B27" s="555"/>
      <c r="C27" s="556"/>
      <c r="D27" s="557"/>
      <c r="E27" s="361"/>
      <c r="F27" s="475"/>
    </row>
    <row r="28" spans="1:6" x14ac:dyDescent="0.25">
      <c r="A28" s="554"/>
      <c r="B28" s="555"/>
      <c r="C28" s="556"/>
      <c r="D28" s="557"/>
      <c r="E28" s="361"/>
      <c r="F28" s="475"/>
    </row>
    <row r="29" spans="1:6" x14ac:dyDescent="0.25">
      <c r="A29" s="554"/>
      <c r="B29" s="555"/>
      <c r="C29" s="556"/>
      <c r="D29" s="557"/>
      <c r="E29" s="361"/>
      <c r="F29" s="475"/>
    </row>
    <row r="30" spans="1:6" x14ac:dyDescent="0.25">
      <c r="A30" s="554"/>
      <c r="B30" s="555"/>
      <c r="C30" s="556"/>
      <c r="D30" s="557"/>
      <c r="E30" s="361"/>
      <c r="F30" s="475"/>
    </row>
    <row r="31" spans="1:6" x14ac:dyDescent="0.25">
      <c r="A31" s="554"/>
      <c r="B31" s="555"/>
      <c r="C31" s="556"/>
      <c r="D31" s="557"/>
      <c r="E31" s="361"/>
      <c r="F31" s="475"/>
    </row>
    <row r="32" spans="1:6" x14ac:dyDescent="0.25">
      <c r="A32" s="554"/>
      <c r="B32" s="555"/>
      <c r="C32" s="556"/>
      <c r="D32" s="557"/>
      <c r="E32" s="361"/>
      <c r="F32" s="475"/>
    </row>
    <row r="33" spans="1:6" x14ac:dyDescent="0.25">
      <c r="A33" s="554"/>
      <c r="B33" s="555"/>
      <c r="C33" s="556"/>
      <c r="D33" s="557"/>
      <c r="E33" s="361"/>
      <c r="F33" s="475"/>
    </row>
    <row r="34" spans="1:6" x14ac:dyDescent="0.25">
      <c r="A34" s="554"/>
      <c r="B34" s="555"/>
      <c r="C34" s="556"/>
      <c r="D34" s="557"/>
      <c r="E34" s="361"/>
      <c r="F34" s="475"/>
    </row>
    <row r="35" spans="1:6" x14ac:dyDescent="0.25">
      <c r="A35" s="554"/>
      <c r="B35" s="555"/>
      <c r="C35" s="556"/>
      <c r="D35" s="557"/>
      <c r="E35" s="361"/>
      <c r="F35" s="475"/>
    </row>
    <row r="36" spans="1:6" ht="15.75" thickBot="1" x14ac:dyDescent="0.3">
      <c r="A36" s="562"/>
      <c r="B36" s="563"/>
      <c r="C36" s="564"/>
      <c r="D36" s="565"/>
      <c r="E36" s="361"/>
      <c r="F36" s="475"/>
    </row>
    <row r="37" spans="1:6" hidden="1" x14ac:dyDescent="0.25">
      <c r="A37" s="550"/>
      <c r="B37" s="551"/>
      <c r="C37" s="552"/>
      <c r="D37" s="553"/>
      <c r="E37" s="361"/>
      <c r="F37" s="475"/>
    </row>
    <row r="38" spans="1:6" hidden="1" x14ac:dyDescent="0.25">
      <c r="A38" s="554"/>
      <c r="B38" s="555"/>
      <c r="C38" s="556"/>
      <c r="D38" s="557"/>
      <c r="E38" s="361"/>
      <c r="F38" s="475"/>
    </row>
    <row r="39" spans="1:6" hidden="1" x14ac:dyDescent="0.25">
      <c r="A39" s="554"/>
      <c r="B39" s="555"/>
      <c r="C39" s="556"/>
      <c r="D39" s="557"/>
      <c r="E39" s="361"/>
      <c r="F39" s="475"/>
    </row>
    <row r="40" spans="1:6" hidden="1" x14ac:dyDescent="0.25">
      <c r="A40" s="554"/>
      <c r="B40" s="555"/>
      <c r="C40" s="556"/>
      <c r="D40" s="557"/>
      <c r="E40" s="361"/>
      <c r="F40" s="475"/>
    </row>
    <row r="41" spans="1:6" hidden="1" x14ac:dyDescent="0.25">
      <c r="A41" s="554"/>
      <c r="B41" s="555"/>
      <c r="C41" s="556"/>
      <c r="D41" s="557"/>
      <c r="E41" s="361"/>
      <c r="F41" s="475"/>
    </row>
    <row r="42" spans="1:6" hidden="1" x14ac:dyDescent="0.25">
      <c r="A42" s="554"/>
      <c r="B42" s="555"/>
      <c r="C42" s="556"/>
      <c r="D42" s="557"/>
      <c r="E42" s="361"/>
      <c r="F42" s="475"/>
    </row>
    <row r="43" spans="1:6" hidden="1" x14ac:dyDescent="0.25">
      <c r="A43" s="554"/>
      <c r="B43" s="555"/>
      <c r="C43" s="556"/>
      <c r="D43" s="557"/>
      <c r="E43" s="361"/>
      <c r="F43" s="475"/>
    </row>
    <row r="44" spans="1:6" hidden="1" x14ac:dyDescent="0.25">
      <c r="A44" s="554"/>
      <c r="B44" s="555"/>
      <c r="C44" s="556"/>
      <c r="D44" s="557"/>
      <c r="E44" s="361"/>
      <c r="F44" s="475"/>
    </row>
    <row r="45" spans="1:6" hidden="1" x14ac:dyDescent="0.25">
      <c r="A45" s="554"/>
      <c r="B45" s="555"/>
      <c r="C45" s="556"/>
      <c r="D45" s="557"/>
      <c r="E45" s="361"/>
      <c r="F45" s="475"/>
    </row>
    <row r="46" spans="1:6" hidden="1" x14ac:dyDescent="0.25">
      <c r="A46" s="554"/>
      <c r="B46" s="555"/>
      <c r="C46" s="556"/>
      <c r="D46" s="557"/>
      <c r="E46" s="361"/>
      <c r="F46" s="475"/>
    </row>
    <row r="47" spans="1:6" hidden="1" x14ac:dyDescent="0.25">
      <c r="A47" s="554"/>
      <c r="B47" s="555"/>
      <c r="C47" s="556"/>
      <c r="D47" s="557"/>
      <c r="E47" s="361"/>
      <c r="F47" s="475"/>
    </row>
    <row r="48" spans="1:6" hidden="1" x14ac:dyDescent="0.25">
      <c r="A48" s="554"/>
      <c r="B48" s="555"/>
      <c r="C48" s="556"/>
      <c r="D48" s="557"/>
      <c r="E48" s="361"/>
      <c r="F48" s="475"/>
    </row>
    <row r="49" spans="1:6" hidden="1" x14ac:dyDescent="0.25">
      <c r="A49" s="554"/>
      <c r="B49" s="555"/>
      <c r="C49" s="556"/>
      <c r="D49" s="557"/>
      <c r="E49" s="361"/>
      <c r="F49" s="475"/>
    </row>
    <row r="50" spans="1:6" hidden="1" x14ac:dyDescent="0.25">
      <c r="A50" s="554"/>
      <c r="B50" s="555"/>
      <c r="C50" s="556"/>
      <c r="D50" s="557"/>
      <c r="E50" s="361"/>
      <c r="F50" s="475"/>
    </row>
    <row r="51" spans="1:6" hidden="1" x14ac:dyDescent="0.25">
      <c r="A51" s="554"/>
      <c r="B51" s="555"/>
      <c r="C51" s="556"/>
      <c r="D51" s="557"/>
      <c r="E51" s="361"/>
      <c r="F51" s="475"/>
    </row>
    <row r="52" spans="1:6" hidden="1" x14ac:dyDescent="0.25">
      <c r="A52" s="554"/>
      <c r="B52" s="555"/>
      <c r="C52" s="556"/>
      <c r="D52" s="557"/>
      <c r="E52" s="361"/>
      <c r="F52" s="475"/>
    </row>
    <row r="53" spans="1:6" hidden="1" x14ac:dyDescent="0.25">
      <c r="A53" s="554"/>
      <c r="B53" s="555"/>
      <c r="C53" s="556"/>
      <c r="D53" s="557"/>
      <c r="E53" s="361"/>
      <c r="F53" s="475"/>
    </row>
    <row r="54" spans="1:6" hidden="1" x14ac:dyDescent="0.25">
      <c r="A54" s="554"/>
      <c r="B54" s="555"/>
      <c r="C54" s="556"/>
      <c r="D54" s="557"/>
      <c r="E54" s="361"/>
      <c r="F54" s="475"/>
    </row>
    <row r="55" spans="1:6" hidden="1" x14ac:dyDescent="0.25">
      <c r="A55" s="554"/>
      <c r="B55" s="555"/>
      <c r="C55" s="556"/>
      <c r="D55" s="557"/>
      <c r="E55" s="361"/>
      <c r="F55" s="475"/>
    </row>
    <row r="56" spans="1:6" hidden="1" x14ac:dyDescent="0.25">
      <c r="A56" s="554"/>
      <c r="B56" s="555"/>
      <c r="C56" s="556"/>
      <c r="D56" s="557"/>
      <c r="E56" s="361"/>
      <c r="F56" s="475"/>
    </row>
    <row r="57" spans="1:6" hidden="1" x14ac:dyDescent="0.25">
      <c r="A57" s="554"/>
      <c r="B57" s="555"/>
      <c r="C57" s="556"/>
      <c r="D57" s="557"/>
      <c r="E57" s="361"/>
      <c r="F57" s="475"/>
    </row>
    <row r="58" spans="1:6" hidden="1" x14ac:dyDescent="0.25">
      <c r="A58" s="554"/>
      <c r="B58" s="555"/>
      <c r="C58" s="556"/>
      <c r="D58" s="557"/>
      <c r="E58" s="361"/>
      <c r="F58" s="475"/>
    </row>
    <row r="59" spans="1:6" hidden="1" x14ac:dyDescent="0.25">
      <c r="A59" s="554"/>
      <c r="B59" s="555"/>
      <c r="C59" s="556"/>
      <c r="D59" s="557"/>
      <c r="E59" s="361"/>
      <c r="F59" s="475"/>
    </row>
    <row r="60" spans="1:6" hidden="1" x14ac:dyDescent="0.25">
      <c r="A60" s="554"/>
      <c r="B60" s="555"/>
      <c r="C60" s="556"/>
      <c r="D60" s="557"/>
      <c r="E60" s="361"/>
      <c r="F60" s="475"/>
    </row>
    <row r="61" spans="1:6" hidden="1" x14ac:dyDescent="0.25">
      <c r="A61" s="554"/>
      <c r="B61" s="555"/>
      <c r="C61" s="556"/>
      <c r="D61" s="557"/>
      <c r="E61" s="361"/>
      <c r="F61" s="475"/>
    </row>
    <row r="62" spans="1:6" hidden="1" x14ac:dyDescent="0.25">
      <c r="A62" s="554"/>
      <c r="B62" s="555"/>
      <c r="C62" s="556"/>
      <c r="D62" s="557"/>
      <c r="E62" s="361"/>
      <c r="F62" s="475"/>
    </row>
    <row r="63" spans="1:6" hidden="1" x14ac:dyDescent="0.25">
      <c r="A63" s="554"/>
      <c r="B63" s="555"/>
      <c r="C63" s="556"/>
      <c r="D63" s="557"/>
      <c r="E63" s="361"/>
      <c r="F63" s="475"/>
    </row>
    <row r="64" spans="1:6" hidden="1" x14ac:dyDescent="0.25">
      <c r="A64" s="554"/>
      <c r="B64" s="555"/>
      <c r="C64" s="556"/>
      <c r="D64" s="557"/>
      <c r="E64" s="361"/>
      <c r="F64" s="475"/>
    </row>
    <row r="65" spans="1:6" hidden="1" x14ac:dyDescent="0.25">
      <c r="A65" s="558"/>
      <c r="B65" s="559"/>
      <c r="C65" s="560"/>
      <c r="D65" s="561"/>
      <c r="E65" s="361"/>
      <c r="F65" s="475"/>
    </row>
    <row r="66" spans="1:6" ht="15.75" hidden="1" thickBot="1" x14ac:dyDescent="0.3">
      <c r="A66" s="562"/>
      <c r="B66" s="563"/>
      <c r="C66" s="564"/>
      <c r="D66" s="565"/>
      <c r="E66" s="361"/>
      <c r="F66" s="475"/>
    </row>
    <row r="67" spans="1:6" x14ac:dyDescent="0.25">
      <c r="A67" s="361"/>
      <c r="B67" s="543"/>
      <c r="C67" s="361"/>
      <c r="D67" s="544"/>
      <c r="E67" s="361"/>
      <c r="F67" s="475"/>
    </row>
    <row r="68" spans="1:6" ht="18.75" hidden="1" x14ac:dyDescent="0.3">
      <c r="A68" s="539" t="s">
        <v>562</v>
      </c>
      <c r="B68" s="541"/>
      <c r="C68" s="539"/>
      <c r="D68" s="542"/>
      <c r="E68" s="539"/>
      <c r="F68" s="475"/>
    </row>
    <row r="69" spans="1:6" ht="15.75" hidden="1" thickBot="1" x14ac:dyDescent="0.3">
      <c r="A69" s="362" t="s">
        <v>728</v>
      </c>
      <c r="B69" s="543"/>
      <c r="C69" s="362"/>
      <c r="D69" s="544"/>
      <c r="E69" s="362"/>
      <c r="F69" s="475"/>
    </row>
    <row r="70" spans="1:6" ht="15.75" hidden="1" thickBot="1" x14ac:dyDescent="0.3">
      <c r="A70" s="362"/>
      <c r="B70" s="412"/>
      <c r="C70" s="454"/>
      <c r="D70" s="544"/>
      <c r="E70" s="362"/>
      <c r="F70" s="475"/>
    </row>
    <row r="71" spans="1:6" ht="15.75" hidden="1" thickBot="1" x14ac:dyDescent="0.3">
      <c r="A71" s="362" t="s">
        <v>729</v>
      </c>
      <c r="B71" s="543"/>
      <c r="C71" s="362"/>
      <c r="D71" s="544"/>
      <c r="E71" s="362"/>
      <c r="F71" s="475"/>
    </row>
    <row r="72" spans="1:6" ht="15.75" hidden="1" thickBot="1" x14ac:dyDescent="0.3">
      <c r="A72" s="362"/>
      <c r="B72" s="510"/>
      <c r="C72" s="454"/>
      <c r="D72" s="544"/>
      <c r="E72" s="362"/>
      <c r="F72" s="475"/>
    </row>
    <row r="73" spans="1:6" hidden="1" x14ac:dyDescent="0.25">
      <c r="A73" s="361"/>
      <c r="B73" s="543"/>
      <c r="C73" s="361"/>
      <c r="D73" s="544"/>
      <c r="E73" s="361"/>
      <c r="F73" s="475"/>
    </row>
    <row r="74" spans="1:6" ht="18.75" hidden="1" x14ac:dyDescent="0.3">
      <c r="A74" s="539" t="s">
        <v>563</v>
      </c>
      <c r="B74" s="541"/>
      <c r="C74" s="539"/>
      <c r="D74" s="542"/>
      <c r="E74" s="539"/>
      <c r="F74" s="475"/>
    </row>
    <row r="75" spans="1:6" ht="15.75" hidden="1" thickBot="1" x14ac:dyDescent="0.3">
      <c r="A75" s="362" t="s">
        <v>730</v>
      </c>
      <c r="B75" s="543"/>
      <c r="C75" s="362"/>
      <c r="D75" s="544"/>
      <c r="E75" s="362"/>
      <c r="F75" s="475"/>
    </row>
    <row r="76" spans="1:6" ht="15.75" hidden="1" thickBot="1" x14ac:dyDescent="0.3">
      <c r="A76" s="362"/>
      <c r="B76" s="412"/>
      <c r="C76" s="454"/>
      <c r="D76" s="544"/>
      <c r="E76" s="362"/>
      <c r="F76" s="475"/>
    </row>
    <row r="77" spans="1:6" ht="15.75" hidden="1" thickBot="1" x14ac:dyDescent="0.3">
      <c r="A77" s="362" t="s">
        <v>731</v>
      </c>
      <c r="B77" s="543"/>
      <c r="C77" s="362"/>
      <c r="D77" s="544"/>
      <c r="E77" s="362"/>
      <c r="F77" s="475"/>
    </row>
    <row r="78" spans="1:6" ht="15.75" hidden="1" thickBot="1" x14ac:dyDescent="0.3">
      <c r="A78" s="362"/>
      <c r="B78" s="510"/>
      <c r="C78" s="454"/>
      <c r="D78" s="544"/>
      <c r="E78" s="362"/>
      <c r="F78" s="475"/>
    </row>
    <row r="79" spans="1:6" hidden="1" x14ac:dyDescent="0.25">
      <c r="A79" s="361"/>
      <c r="B79" s="543"/>
      <c r="C79" s="361"/>
      <c r="D79" s="544"/>
      <c r="E79" s="361"/>
      <c r="F79" s="475"/>
    </row>
    <row r="80" spans="1:6" ht="18.75" hidden="1" x14ac:dyDescent="0.3">
      <c r="A80" s="539" t="s">
        <v>564</v>
      </c>
      <c r="B80" s="541"/>
      <c r="C80" s="539"/>
      <c r="D80" s="542"/>
      <c r="E80" s="539"/>
      <c r="F80" s="475"/>
    </row>
    <row r="81" spans="1:6" ht="15.75" hidden="1" thickBot="1" x14ac:dyDescent="0.3">
      <c r="A81" s="362" t="s">
        <v>732</v>
      </c>
      <c r="B81" s="543"/>
      <c r="C81" s="362"/>
      <c r="D81" s="544"/>
      <c r="E81" s="362"/>
      <c r="F81" s="475"/>
    </row>
    <row r="82" spans="1:6" ht="15.75" hidden="1" thickBot="1" x14ac:dyDescent="0.3">
      <c r="A82" s="362"/>
      <c r="B82" s="412"/>
      <c r="C82" s="454"/>
      <c r="D82" s="544"/>
      <c r="E82" s="362"/>
      <c r="F82" s="475"/>
    </row>
    <row r="83" spans="1:6" ht="15.75" hidden="1" thickBot="1" x14ac:dyDescent="0.3">
      <c r="A83" s="362" t="s">
        <v>733</v>
      </c>
      <c r="B83" s="543"/>
      <c r="C83" s="362"/>
      <c r="D83" s="544"/>
      <c r="E83" s="362"/>
      <c r="F83" s="475"/>
    </row>
    <row r="84" spans="1:6" ht="15.75" hidden="1" thickBot="1" x14ac:dyDescent="0.3">
      <c r="A84" s="362"/>
      <c r="B84" s="510"/>
      <c r="C84" s="454"/>
      <c r="D84" s="544"/>
      <c r="E84" s="362"/>
      <c r="F84" s="475"/>
    </row>
    <row r="85" spans="1:6" hidden="1" x14ac:dyDescent="0.25">
      <c r="A85" s="361"/>
      <c r="B85" s="543"/>
      <c r="C85" s="361"/>
      <c r="D85" s="544"/>
      <c r="E85" s="361"/>
      <c r="F85" s="475"/>
    </row>
    <row r="86" spans="1:6" s="408" customFormat="1" ht="18.75" x14ac:dyDescent="0.3">
      <c r="A86" s="539" t="s">
        <v>565</v>
      </c>
      <c r="B86" s="543"/>
      <c r="C86" s="361"/>
      <c r="D86" s="544"/>
      <c r="E86" s="361"/>
      <c r="F86" s="361"/>
    </row>
    <row r="87" spans="1:6" s="408" customFormat="1" ht="15.75" thickBot="1" x14ac:dyDescent="0.3">
      <c r="A87" s="824" t="s">
        <v>734</v>
      </c>
      <c r="B87" s="824"/>
      <c r="C87" s="824"/>
      <c r="D87" s="824"/>
      <c r="E87" s="824"/>
      <c r="F87" s="361"/>
    </row>
    <row r="88" spans="1:6" s="409" customFormat="1" ht="15" customHeight="1" thickBot="1" x14ac:dyDescent="0.3">
      <c r="A88" s="410"/>
      <c r="B88" s="412"/>
      <c r="C88" s="362"/>
      <c r="D88" s="544"/>
      <c r="E88" s="362"/>
      <c r="F88" s="362"/>
    </row>
    <row r="89" spans="1:6" s="409" customFormat="1" ht="15" customHeight="1" thickBot="1" x14ac:dyDescent="0.3">
      <c r="A89" s="824" t="s">
        <v>735</v>
      </c>
      <c r="B89" s="824"/>
      <c r="C89" s="824"/>
      <c r="D89" s="824"/>
      <c r="E89" s="824"/>
      <c r="F89" s="362"/>
    </row>
    <row r="90" spans="1:6" s="409" customFormat="1" ht="15.75" thickBot="1" x14ac:dyDescent="0.3">
      <c r="A90" s="362"/>
      <c r="B90" s="413"/>
      <c r="C90" s="362"/>
      <c r="D90" s="544"/>
      <c r="E90" s="362"/>
      <c r="F90" s="362"/>
    </row>
    <row r="91" spans="1:6" x14ac:dyDescent="0.25">
      <c r="A91" s="361"/>
      <c r="B91" s="543"/>
      <c r="C91" s="361"/>
      <c r="D91" s="544"/>
      <c r="E91" s="361"/>
      <c r="F91" s="475"/>
    </row>
    <row r="92" spans="1:6" s="408" customFormat="1" ht="18.75" x14ac:dyDescent="0.3">
      <c r="A92" s="539" t="s">
        <v>566</v>
      </c>
      <c r="B92" s="543"/>
      <c r="C92" s="361"/>
      <c r="D92" s="544"/>
      <c r="E92" s="361"/>
      <c r="F92" s="361"/>
    </row>
    <row r="93" spans="1:6" s="408" customFormat="1" ht="45" customHeight="1" thickBot="1" x14ac:dyDescent="0.3">
      <c r="A93" s="824" t="s">
        <v>736</v>
      </c>
      <c r="B93" s="824"/>
      <c r="C93" s="824"/>
      <c r="D93" s="824"/>
      <c r="E93" s="824"/>
      <c r="F93" s="361"/>
    </row>
    <row r="94" spans="1:6" s="409" customFormat="1" ht="15" customHeight="1" thickBot="1" x14ac:dyDescent="0.3">
      <c r="A94" s="410"/>
      <c r="B94" s="412"/>
      <c r="C94" s="362"/>
      <c r="D94" s="544"/>
      <c r="E94" s="362"/>
      <c r="F94" s="362"/>
    </row>
    <row r="95" spans="1:6" s="409" customFormat="1" ht="15" customHeight="1" thickBot="1" x14ac:dyDescent="0.3">
      <c r="A95" s="824" t="s">
        <v>737</v>
      </c>
      <c r="B95" s="824"/>
      <c r="C95" s="824"/>
      <c r="D95" s="824"/>
      <c r="E95" s="824"/>
      <c r="F95" s="362"/>
    </row>
    <row r="96" spans="1:6" ht="15.75" thickBot="1" x14ac:dyDescent="0.3">
      <c r="A96" s="566" t="s">
        <v>567</v>
      </c>
      <c r="B96" s="567" t="s">
        <v>568</v>
      </c>
      <c r="C96" s="475"/>
      <c r="D96" s="475"/>
      <c r="E96" s="475"/>
      <c r="F96" s="475"/>
    </row>
    <row r="97" spans="1:6" x14ac:dyDescent="0.25">
      <c r="A97" s="627"/>
      <c r="B97" s="628"/>
      <c r="C97" s="475"/>
      <c r="D97" s="475"/>
      <c r="E97" s="475"/>
      <c r="F97" s="475"/>
    </row>
    <row r="98" spans="1:6" x14ac:dyDescent="0.25">
      <c r="A98" s="629"/>
      <c r="B98" s="630"/>
      <c r="C98" s="475"/>
      <c r="D98" s="475"/>
      <c r="E98" s="475"/>
      <c r="F98" s="475"/>
    </row>
    <row r="99" spans="1:6" x14ac:dyDescent="0.25">
      <c r="A99" s="629"/>
      <c r="B99" s="630"/>
      <c r="C99" s="475"/>
      <c r="D99" s="475"/>
      <c r="E99" s="475"/>
      <c r="F99" s="475"/>
    </row>
    <row r="100" spans="1:6" x14ac:dyDescent="0.25">
      <c r="A100" s="629"/>
      <c r="B100" s="630"/>
      <c r="C100" s="475"/>
      <c r="D100" s="475"/>
      <c r="E100" s="475"/>
      <c r="F100" s="475"/>
    </row>
    <row r="101" spans="1:6" x14ac:dyDescent="0.25">
      <c r="A101" s="629"/>
      <c r="B101" s="630"/>
      <c r="C101" s="475"/>
      <c r="D101" s="475"/>
      <c r="E101" s="475"/>
      <c r="F101" s="475"/>
    </row>
    <row r="102" spans="1:6" x14ac:dyDescent="0.25">
      <c r="A102" s="629"/>
      <c r="B102" s="630"/>
      <c r="C102" s="475"/>
      <c r="D102" s="475"/>
      <c r="E102" s="475"/>
      <c r="F102" s="475"/>
    </row>
    <row r="103" spans="1:6" x14ac:dyDescent="0.25">
      <c r="A103" s="629"/>
      <c r="B103" s="630"/>
      <c r="C103" s="475"/>
      <c r="D103" s="475"/>
      <c r="E103" s="475"/>
      <c r="F103" s="475"/>
    </row>
    <row r="104" spans="1:6" x14ac:dyDescent="0.25">
      <c r="A104" s="629"/>
      <c r="B104" s="630"/>
      <c r="C104" s="475"/>
      <c r="D104" s="475"/>
      <c r="E104" s="475"/>
      <c r="F104" s="475"/>
    </row>
    <row r="105" spans="1:6" x14ac:dyDescent="0.25">
      <c r="A105" s="629"/>
      <c r="B105" s="630"/>
      <c r="C105" s="475"/>
      <c r="D105" s="475"/>
      <c r="E105" s="475"/>
      <c r="F105" s="475"/>
    </row>
    <row r="106" spans="1:6" x14ac:dyDescent="0.25">
      <c r="A106" s="629"/>
      <c r="B106" s="630"/>
      <c r="C106" s="475"/>
      <c r="D106" s="475"/>
      <c r="E106" s="475"/>
      <c r="F106" s="475"/>
    </row>
    <row r="107" spans="1:6" x14ac:dyDescent="0.25">
      <c r="A107" s="629"/>
      <c r="B107" s="630"/>
      <c r="C107" s="475"/>
      <c r="D107" s="475"/>
      <c r="E107" s="475"/>
      <c r="F107" s="475"/>
    </row>
    <row r="108" spans="1:6" x14ac:dyDescent="0.25">
      <c r="A108" s="629"/>
      <c r="B108" s="630"/>
      <c r="C108" s="475"/>
      <c r="D108" s="475"/>
      <c r="E108" s="475"/>
      <c r="F108" s="475"/>
    </row>
    <row r="109" spans="1:6" x14ac:dyDescent="0.25">
      <c r="A109" s="629"/>
      <c r="B109" s="630"/>
      <c r="C109" s="475"/>
      <c r="D109" s="475"/>
      <c r="E109" s="475"/>
      <c r="F109" s="475"/>
    </row>
    <row r="110" spans="1:6" x14ac:dyDescent="0.25">
      <c r="A110" s="629"/>
      <c r="B110" s="630"/>
      <c r="C110" s="475"/>
      <c r="D110" s="475"/>
      <c r="E110" s="475"/>
      <c r="F110" s="475"/>
    </row>
    <row r="111" spans="1:6" x14ac:dyDescent="0.25">
      <c r="A111" s="629"/>
      <c r="B111" s="630"/>
      <c r="C111" s="475"/>
      <c r="D111" s="475"/>
      <c r="E111" s="475"/>
      <c r="F111" s="475"/>
    </row>
    <row r="112" spans="1:6" x14ac:dyDescent="0.25">
      <c r="A112" s="629"/>
      <c r="B112" s="630"/>
      <c r="C112" s="475"/>
      <c r="D112" s="475"/>
      <c r="E112" s="475"/>
      <c r="F112" s="475"/>
    </row>
    <row r="113" spans="1:6" x14ac:dyDescent="0.25">
      <c r="A113" s="629"/>
      <c r="B113" s="630"/>
      <c r="C113" s="475"/>
      <c r="D113" s="475"/>
      <c r="E113" s="475"/>
      <c r="F113" s="475"/>
    </row>
    <row r="114" spans="1:6" x14ac:dyDescent="0.25">
      <c r="A114" s="629"/>
      <c r="B114" s="630"/>
      <c r="C114" s="475"/>
      <c r="D114" s="475"/>
      <c r="E114" s="475"/>
      <c r="F114" s="475"/>
    </row>
    <row r="115" spans="1:6" x14ac:dyDescent="0.25">
      <c r="A115" s="629"/>
      <c r="B115" s="630"/>
      <c r="C115" s="475"/>
      <c r="D115" s="475"/>
      <c r="E115" s="475"/>
      <c r="F115" s="475"/>
    </row>
    <row r="116" spans="1:6" ht="15.75" thickBot="1" x14ac:dyDescent="0.3">
      <c r="A116" s="631"/>
      <c r="B116" s="632"/>
      <c r="C116" s="475"/>
      <c r="D116" s="475"/>
      <c r="E116" s="475"/>
      <c r="F116" s="475"/>
    </row>
    <row r="117" spans="1:6" hidden="1" x14ac:dyDescent="0.25">
      <c r="A117" s="627"/>
      <c r="B117" s="628"/>
      <c r="C117" s="475"/>
      <c r="D117" s="475"/>
      <c r="E117" s="475"/>
    </row>
    <row r="118" spans="1:6" hidden="1" x14ac:dyDescent="0.25">
      <c r="A118" s="629"/>
      <c r="B118" s="630"/>
      <c r="C118" s="475"/>
      <c r="D118" s="475"/>
      <c r="E118" s="475"/>
    </row>
    <row r="119" spans="1:6" hidden="1" x14ac:dyDescent="0.25">
      <c r="A119" s="629"/>
      <c r="B119" s="630"/>
      <c r="C119" s="475"/>
      <c r="D119" s="475"/>
      <c r="E119" s="475"/>
    </row>
    <row r="120" spans="1:6" hidden="1" x14ac:dyDescent="0.25">
      <c r="A120" s="629"/>
      <c r="B120" s="630"/>
      <c r="C120" s="475"/>
      <c r="D120" s="475"/>
      <c r="E120" s="475"/>
    </row>
    <row r="121" spans="1:6" hidden="1" x14ac:dyDescent="0.25">
      <c r="A121" s="629"/>
      <c r="B121" s="630"/>
      <c r="C121" s="475"/>
      <c r="D121" s="475"/>
      <c r="E121" s="475"/>
    </row>
    <row r="122" spans="1:6" hidden="1" x14ac:dyDescent="0.25">
      <c r="A122" s="629"/>
      <c r="B122" s="630"/>
      <c r="C122" s="475"/>
      <c r="D122" s="475"/>
      <c r="E122" s="475"/>
    </row>
    <row r="123" spans="1:6" hidden="1" x14ac:dyDescent="0.25">
      <c r="A123" s="629"/>
      <c r="B123" s="630"/>
      <c r="C123" s="475"/>
      <c r="D123" s="475"/>
      <c r="E123" s="475"/>
    </row>
    <row r="124" spans="1:6" hidden="1" x14ac:dyDescent="0.25">
      <c r="A124" s="629"/>
      <c r="B124" s="630"/>
      <c r="C124" s="475"/>
      <c r="D124" s="475"/>
      <c r="E124" s="475"/>
    </row>
    <row r="125" spans="1:6" hidden="1" x14ac:dyDescent="0.25">
      <c r="A125" s="629"/>
      <c r="B125" s="630"/>
      <c r="C125" s="475"/>
      <c r="D125" s="475"/>
      <c r="E125" s="475"/>
    </row>
    <row r="126" spans="1:6" hidden="1" x14ac:dyDescent="0.25">
      <c r="A126" s="629"/>
      <c r="B126" s="630"/>
      <c r="C126" s="475"/>
      <c r="D126" s="475"/>
      <c r="E126" s="475"/>
    </row>
    <row r="127" spans="1:6" hidden="1" x14ac:dyDescent="0.25">
      <c r="A127" s="629"/>
      <c r="B127" s="630"/>
      <c r="C127" s="475"/>
      <c r="D127" s="475"/>
      <c r="E127" s="475"/>
    </row>
    <row r="128" spans="1:6" hidden="1" x14ac:dyDescent="0.25">
      <c r="A128" s="629"/>
      <c r="B128" s="630"/>
      <c r="C128" s="475"/>
      <c r="D128" s="475"/>
      <c r="E128" s="475"/>
    </row>
    <row r="129" spans="1:5" hidden="1" x14ac:dyDescent="0.25">
      <c r="A129" s="629"/>
      <c r="B129" s="630"/>
      <c r="C129" s="475"/>
      <c r="D129" s="475"/>
      <c r="E129" s="475"/>
    </row>
    <row r="130" spans="1:5" hidden="1" x14ac:dyDescent="0.25">
      <c r="A130" s="629"/>
      <c r="B130" s="630"/>
      <c r="C130" s="475"/>
      <c r="D130" s="475"/>
      <c r="E130" s="475"/>
    </row>
    <row r="131" spans="1:5" hidden="1" x14ac:dyDescent="0.25">
      <c r="A131" s="629"/>
      <c r="B131" s="630"/>
      <c r="C131" s="475"/>
      <c r="D131" s="475"/>
      <c r="E131" s="475"/>
    </row>
    <row r="132" spans="1:5" hidden="1" x14ac:dyDescent="0.25">
      <c r="A132" s="629"/>
      <c r="B132" s="630"/>
      <c r="C132" s="475"/>
      <c r="D132" s="475"/>
      <c r="E132" s="475"/>
    </row>
    <row r="133" spans="1:5" hidden="1" x14ac:dyDescent="0.25">
      <c r="A133" s="629"/>
      <c r="B133" s="630"/>
      <c r="C133" s="475"/>
      <c r="D133" s="475"/>
      <c r="E133" s="475"/>
    </row>
    <row r="134" spans="1:5" hidden="1" x14ac:dyDescent="0.25">
      <c r="A134" s="629"/>
      <c r="B134" s="630"/>
      <c r="C134" s="475"/>
      <c r="D134" s="475"/>
      <c r="E134" s="475"/>
    </row>
    <row r="135" spans="1:5" hidden="1" x14ac:dyDescent="0.25">
      <c r="A135" s="629"/>
      <c r="B135" s="630"/>
      <c r="C135" s="475"/>
      <c r="D135" s="475"/>
      <c r="E135" s="475"/>
    </row>
    <row r="136" spans="1:5" hidden="1" x14ac:dyDescent="0.25">
      <c r="A136" s="629"/>
      <c r="B136" s="630"/>
      <c r="C136" s="475"/>
      <c r="D136" s="475"/>
      <c r="E136" s="475"/>
    </row>
    <row r="137" spans="1:5" hidden="1" x14ac:dyDescent="0.25">
      <c r="A137" s="629"/>
      <c r="B137" s="630"/>
      <c r="C137" s="475"/>
      <c r="D137" s="475"/>
      <c r="E137" s="475"/>
    </row>
    <row r="138" spans="1:5" hidden="1" x14ac:dyDescent="0.25">
      <c r="A138" s="629"/>
      <c r="B138" s="630"/>
      <c r="C138" s="475"/>
      <c r="D138" s="475"/>
      <c r="E138" s="475"/>
    </row>
    <row r="139" spans="1:5" hidden="1" x14ac:dyDescent="0.25">
      <c r="A139" s="629"/>
      <c r="B139" s="630"/>
      <c r="C139" s="475"/>
      <c r="D139" s="475"/>
      <c r="E139" s="475"/>
    </row>
    <row r="140" spans="1:5" hidden="1" x14ac:dyDescent="0.25">
      <c r="A140" s="629"/>
      <c r="B140" s="630"/>
      <c r="C140" s="475"/>
      <c r="D140" s="475"/>
      <c r="E140" s="475"/>
    </row>
    <row r="141" spans="1:5" hidden="1" x14ac:dyDescent="0.25">
      <c r="A141" s="629"/>
      <c r="B141" s="630"/>
      <c r="C141" s="475"/>
      <c r="D141" s="475"/>
      <c r="E141" s="475"/>
    </row>
    <row r="142" spans="1:5" hidden="1" x14ac:dyDescent="0.25">
      <c r="A142" s="629"/>
      <c r="B142" s="630"/>
      <c r="C142" s="475"/>
      <c r="D142" s="475"/>
      <c r="E142" s="475"/>
    </row>
    <row r="143" spans="1:5" hidden="1" x14ac:dyDescent="0.25">
      <c r="A143" s="629"/>
      <c r="B143" s="630"/>
      <c r="C143" s="475"/>
      <c r="D143" s="475"/>
      <c r="E143" s="475"/>
    </row>
    <row r="144" spans="1:5" hidden="1" x14ac:dyDescent="0.25">
      <c r="A144" s="629"/>
      <c r="B144" s="630"/>
      <c r="C144" s="475"/>
      <c r="D144" s="475"/>
      <c r="E144" s="475"/>
    </row>
    <row r="145" spans="1:6" hidden="1" x14ac:dyDescent="0.25">
      <c r="A145" s="629"/>
      <c r="B145" s="630"/>
      <c r="C145" s="475"/>
      <c r="D145" s="475"/>
      <c r="E145" s="475"/>
    </row>
    <row r="146" spans="1:6" ht="15.75" hidden="1" thickBot="1" x14ac:dyDescent="0.3">
      <c r="A146" s="631"/>
      <c r="B146" s="632"/>
      <c r="C146" s="475"/>
      <c r="D146" s="475"/>
      <c r="E146" s="475"/>
    </row>
    <row r="147" spans="1:6" x14ac:dyDescent="0.25">
      <c r="A147" s="361"/>
      <c r="B147" s="543"/>
      <c r="C147" s="361"/>
      <c r="D147" s="544"/>
      <c r="E147" s="361"/>
      <c r="F147" s="475"/>
    </row>
    <row r="148" spans="1:6" s="408" customFormat="1" ht="18.75" x14ac:dyDescent="0.3">
      <c r="A148" s="638" t="s">
        <v>622</v>
      </c>
      <c r="B148" s="543"/>
      <c r="C148" s="361"/>
      <c r="D148" s="544"/>
      <c r="E148" s="361"/>
      <c r="F148" s="361"/>
    </row>
    <row r="149" spans="1:6" s="408" customFormat="1" ht="45" customHeight="1" thickBot="1" x14ac:dyDescent="0.3">
      <c r="A149" s="824" t="s">
        <v>623</v>
      </c>
      <c r="B149" s="824"/>
      <c r="C149" s="824"/>
      <c r="D149" s="824"/>
      <c r="E149" s="824"/>
      <c r="F149" s="361"/>
    </row>
    <row r="150" spans="1:6" s="409" customFormat="1" ht="15" customHeight="1" thickBot="1" x14ac:dyDescent="0.3">
      <c r="A150" s="410"/>
      <c r="B150" s="412"/>
      <c r="C150" s="362"/>
      <c r="D150" s="544"/>
      <c r="E150" s="362"/>
      <c r="F150" s="362"/>
    </row>
  </sheetData>
  <sheetProtection algorithmName="SHA-512" hashValue="/MuPeZe1G/cnbgz9kEfr9oT811PuHct1c8TA3G4JSUi/Amdh4A1U07et+mrS9qqMOSOdFEmrZYfR3yaWT6Eczw==" saltValue="YmNakhhKA7h3DU7TMVoGTw==" spinCount="100000" sheet="1" objects="1" scenarios="1"/>
  <mergeCells count="7">
    <mergeCell ref="A149:E149"/>
    <mergeCell ref="A95:E95"/>
    <mergeCell ref="A13:E13"/>
    <mergeCell ref="A15:E15"/>
    <mergeCell ref="A87:E87"/>
    <mergeCell ref="A89:E89"/>
    <mergeCell ref="A93:E93"/>
  </mergeCells>
  <conditionalFormatting sqref="B90">
    <cfRule type="expression" dxfId="69" priority="8">
      <formula>IF(AND($B$88="Y",ISBLANK($B$90)),TRUE,FALSE)</formula>
    </cfRule>
  </conditionalFormatting>
  <conditionalFormatting sqref="B72">
    <cfRule type="expression" dxfId="68" priority="7">
      <formula>IF(AND($B$70="Y",ISBLANK($B$72)),TRUE,FALSE)</formula>
    </cfRule>
  </conditionalFormatting>
  <conditionalFormatting sqref="B78">
    <cfRule type="expression" dxfId="67" priority="6">
      <formula>IF(AND($B$76="Y",ISBLANK($B$78)),TRUE,FALSE)</formula>
    </cfRule>
  </conditionalFormatting>
  <conditionalFormatting sqref="B84">
    <cfRule type="expression" dxfId="66" priority="5">
      <formula>IF(AND($B$82="Y",ISBLANK($B$84)),TRUE,FALSE)</formula>
    </cfRule>
  </conditionalFormatting>
  <conditionalFormatting sqref="B70">
    <cfRule type="expression" dxfId="65" priority="4">
      <formula>IF(AND(NOT($B$70="Y"),NOT(ISBLANK($B$72))),TRUE,FALSE)</formula>
    </cfRule>
  </conditionalFormatting>
  <conditionalFormatting sqref="B76">
    <cfRule type="expression" dxfId="64" priority="3">
      <formula>IF(AND(NOT($B$76="Y"),NOT(ISBLANK($B$78))),TRUE,FALSE)</formula>
    </cfRule>
  </conditionalFormatting>
  <conditionalFormatting sqref="B82">
    <cfRule type="expression" dxfId="63" priority="2">
      <formula>IF(AND(NOT($B$82="Y"),NOT(ISBLANK($B$84))),TRUE,FALSE)</formula>
    </cfRule>
  </conditionalFormatting>
  <conditionalFormatting sqref="B88">
    <cfRule type="expression" dxfId="62" priority="1">
      <formula>IF(AND(NOT($B$88="Y"),NOT(ISBLANK($B$90))),TRUE,FALSE)</formula>
    </cfRule>
  </conditionalFormatting>
  <dataValidations count="4">
    <dataValidation type="decimal" operator="greaterThanOrEqual" allowBlank="1" showInputMessage="1" showErrorMessage="1" error="Please enter a number greater than or equal to 0.00." sqref="D17:D66" xr:uid="{00000000-0002-0000-0500-000000000000}">
      <formula1>0</formula1>
    </dataValidation>
    <dataValidation type="decimal" operator="greaterThanOrEqual" allowBlank="1" showInputMessage="1" showErrorMessage="1" error="Please enter a dollar amount greater than or equal to $0.00." sqref="B84 B72 B78" xr:uid="{00000000-0002-0000-0500-000001000000}">
      <formula1>0</formula1>
    </dataValidation>
    <dataValidation type="whole" operator="greaterThanOrEqual" allowBlank="1" showInputMessage="1" showErrorMessage="1" error="Please enter a whole number greater than or equal to 0." sqref="B90 B97:B146" xr:uid="{00000000-0002-0000-0500-000002000000}">
      <formula1>0</formula1>
    </dataValidation>
    <dataValidation type="list" allowBlank="1" showInputMessage="1" showErrorMessage="1" error="Please select Y or N from the drop-down list." sqref="B88 B70 B76 B82 B14 B94 B150" xr:uid="{00000000-0002-0000-0500-000003000000}">
      <formula1>"Y,N"</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CD468-75A9-4F4A-A3F2-C6F3406D16C1}">
  <dimension ref="A1:F149"/>
  <sheetViews>
    <sheetView zoomScaleNormal="100" workbookViewId="0">
      <selection activeCell="C21" sqref="C21"/>
    </sheetView>
  </sheetViews>
  <sheetFormatPr defaultColWidth="9.140625" defaultRowHeight="15" x14ac:dyDescent="0.25"/>
  <cols>
    <col min="1" max="1" width="45.7109375" style="359" customWidth="1"/>
    <col min="2" max="2" width="15.7109375" style="568" customWidth="1"/>
    <col min="3" max="3" width="45.7109375" style="359" customWidth="1"/>
    <col min="4" max="4" width="15.7109375" style="569" customWidth="1"/>
    <col min="5" max="5" width="15.7109375" style="359" customWidth="1"/>
    <col min="6" max="16384" width="9.140625" style="359"/>
  </cols>
  <sheetData>
    <row r="1" spans="1:6" s="360" customFormat="1" ht="14.45" customHeight="1" x14ac:dyDescent="0.25">
      <c r="B1" s="314"/>
      <c r="D1" s="540"/>
    </row>
    <row r="2" spans="1:6" s="360" customFormat="1" ht="14.45" customHeight="1" x14ac:dyDescent="0.25">
      <c r="B2" s="314"/>
      <c r="D2" s="540"/>
    </row>
    <row r="3" spans="1:6" s="360" customFormat="1" ht="14.45" customHeight="1" x14ac:dyDescent="0.25">
      <c r="B3" s="314"/>
      <c r="D3" s="540"/>
    </row>
    <row r="4" spans="1:6" s="360" customFormat="1" ht="14.45" customHeight="1" x14ac:dyDescent="0.25">
      <c r="B4" s="314"/>
      <c r="D4" s="540"/>
    </row>
    <row r="5" spans="1:6" s="360" customFormat="1" ht="14.45" customHeight="1" x14ac:dyDescent="0.25">
      <c r="B5" s="314"/>
      <c r="D5" s="540"/>
    </row>
    <row r="6" spans="1:6" s="360" customFormat="1" ht="14.45" customHeight="1" x14ac:dyDescent="0.25">
      <c r="B6" s="314"/>
      <c r="D6" s="540"/>
    </row>
    <row r="7" spans="1:6" s="360" customFormat="1" ht="14.45" hidden="1" customHeight="1" x14ac:dyDescent="0.25">
      <c r="B7" s="314"/>
      <c r="D7" s="540"/>
    </row>
    <row r="8" spans="1:6" s="360" customFormat="1" ht="37.5" hidden="1" customHeight="1" x14ac:dyDescent="0.25">
      <c r="B8" s="314"/>
      <c r="D8" s="540"/>
    </row>
    <row r="9" spans="1:6" ht="18.75" x14ac:dyDescent="0.3">
      <c r="A9" s="738" t="s">
        <v>799</v>
      </c>
      <c r="B9" s="475"/>
      <c r="C9" s="475"/>
      <c r="D9" s="475"/>
      <c r="E9" s="475"/>
      <c r="F9" s="475"/>
    </row>
    <row r="10" spans="1:6" ht="18.75" x14ac:dyDescent="0.3">
      <c r="A10" s="738" t="s">
        <v>725</v>
      </c>
      <c r="B10" s="475"/>
      <c r="C10" s="475"/>
      <c r="D10" s="475"/>
      <c r="E10" s="475"/>
      <c r="F10" s="475"/>
    </row>
    <row r="11" spans="1:6" ht="9.75" customHeight="1" x14ac:dyDescent="0.25">
      <c r="A11" s="361"/>
      <c r="B11" s="475"/>
      <c r="C11" s="475"/>
      <c r="D11" s="475"/>
      <c r="E11" s="475"/>
      <c r="F11" s="475"/>
    </row>
    <row r="12" spans="1:6" x14ac:dyDescent="0.25">
      <c r="A12" s="787" t="s">
        <v>800</v>
      </c>
      <c r="B12" s="475"/>
      <c r="C12" s="475"/>
      <c r="D12" s="475"/>
      <c r="E12" s="475"/>
      <c r="F12" s="475"/>
    </row>
    <row r="13" spans="1:6" ht="8.25" customHeight="1" x14ac:dyDescent="0.25">
      <c r="A13" s="361"/>
      <c r="B13" s="475"/>
      <c r="C13" s="475"/>
      <c r="D13" s="475"/>
      <c r="E13" s="475"/>
      <c r="F13" s="475"/>
    </row>
    <row r="14" spans="1:6" ht="19.5" thickBot="1" x14ac:dyDescent="0.35">
      <c r="A14" s="738" t="s">
        <v>801</v>
      </c>
      <c r="B14" s="475"/>
      <c r="C14" s="475"/>
      <c r="D14" s="475"/>
      <c r="E14" s="475"/>
      <c r="F14" s="475"/>
    </row>
    <row r="15" spans="1:6" s="54" customFormat="1" ht="15" customHeight="1" thickBot="1" x14ac:dyDescent="0.3">
      <c r="A15" s="361" t="s">
        <v>802</v>
      </c>
      <c r="B15" s="475"/>
      <c r="C15" s="412"/>
      <c r="D15" s="475"/>
      <c r="E15" s="475"/>
      <c r="F15" s="475"/>
    </row>
    <row r="16" spans="1:6" ht="15.75" thickBot="1" x14ac:dyDescent="0.3">
      <c r="A16" s="361"/>
      <c r="B16" s="475"/>
      <c r="C16" s="475"/>
      <c r="D16" s="475"/>
      <c r="E16" s="475"/>
      <c r="F16" s="475"/>
    </row>
    <row r="17" spans="1:6" ht="15.75" thickBot="1" x14ac:dyDescent="0.3">
      <c r="A17" s="361" t="s">
        <v>803</v>
      </c>
      <c r="B17" s="475"/>
      <c r="C17" s="412"/>
      <c r="D17" s="475"/>
      <c r="E17" s="475"/>
      <c r="F17" s="475"/>
    </row>
    <row r="18" spans="1:6" ht="15.75" thickBot="1" x14ac:dyDescent="0.3">
      <c r="A18" s="361"/>
      <c r="B18" s="475"/>
      <c r="C18" s="475"/>
      <c r="D18" s="475"/>
      <c r="E18" s="475"/>
      <c r="F18" s="475"/>
    </row>
    <row r="19" spans="1:6" ht="15.75" thickBot="1" x14ac:dyDescent="0.3">
      <c r="A19" s="361" t="s">
        <v>804</v>
      </c>
      <c r="B19" s="475"/>
      <c r="C19" s="412"/>
      <c r="D19" s="475"/>
      <c r="E19" s="475"/>
      <c r="F19" s="475"/>
    </row>
    <row r="20" spans="1:6" x14ac:dyDescent="0.25">
      <c r="A20" s="361"/>
      <c r="B20" s="475"/>
      <c r="C20" s="475"/>
      <c r="D20" s="475"/>
      <c r="E20" s="475"/>
      <c r="F20" s="475"/>
    </row>
    <row r="21" spans="1:6" ht="18.75" x14ac:dyDescent="0.3">
      <c r="A21" s="738" t="s">
        <v>805</v>
      </c>
      <c r="B21" s="475"/>
      <c r="C21" s="475"/>
      <c r="D21" s="475"/>
      <c r="E21" s="475"/>
      <c r="F21" s="475"/>
    </row>
    <row r="22" spans="1:6" ht="15.75" thickBot="1" x14ac:dyDescent="0.3">
      <c r="A22" s="361"/>
      <c r="B22" s="475"/>
      <c r="C22" s="475"/>
      <c r="D22" s="475"/>
      <c r="E22" s="475"/>
      <c r="F22" s="475"/>
    </row>
    <row r="23" spans="1:6" ht="15.75" thickBot="1" x14ac:dyDescent="0.3">
      <c r="A23" s="361" t="s">
        <v>806</v>
      </c>
      <c r="B23" s="475"/>
      <c r="C23" s="412"/>
      <c r="D23" s="475"/>
      <c r="E23" s="475"/>
      <c r="F23" s="475"/>
    </row>
    <row r="24" spans="1:6" ht="15.75" thickBot="1" x14ac:dyDescent="0.3">
      <c r="A24" s="361"/>
      <c r="B24" s="475"/>
      <c r="C24" s="475"/>
      <c r="D24" s="475"/>
      <c r="E24" s="475"/>
      <c r="F24" s="475"/>
    </row>
    <row r="25" spans="1:6" ht="15.75" thickBot="1" x14ac:dyDescent="0.3">
      <c r="A25" s="361" t="s">
        <v>807</v>
      </c>
      <c r="B25" s="475"/>
      <c r="C25" s="412"/>
      <c r="D25" s="475"/>
      <c r="E25" s="475"/>
      <c r="F25" s="475"/>
    </row>
    <row r="26" spans="1:6" ht="15.75" thickBot="1" x14ac:dyDescent="0.3">
      <c r="A26" s="361"/>
      <c r="B26" s="475"/>
      <c r="C26" s="475"/>
      <c r="D26" s="475"/>
      <c r="E26" s="475"/>
      <c r="F26" s="475"/>
    </row>
    <row r="27" spans="1:6" ht="15.75" thickBot="1" x14ac:dyDescent="0.3">
      <c r="A27" s="361" t="s">
        <v>808</v>
      </c>
      <c r="B27" s="475"/>
      <c r="C27" s="412"/>
      <c r="D27" s="475"/>
      <c r="E27" s="475"/>
      <c r="F27" s="475"/>
    </row>
    <row r="28" spans="1:6" x14ac:dyDescent="0.25">
      <c r="A28" s="361"/>
      <c r="B28" s="475"/>
      <c r="C28" s="475"/>
      <c r="D28" s="475"/>
      <c r="E28" s="475"/>
      <c r="F28" s="475"/>
    </row>
    <row r="29" spans="1:6" ht="18.75" x14ac:dyDescent="0.3">
      <c r="A29" s="738" t="s">
        <v>823</v>
      </c>
      <c r="B29" s="475"/>
      <c r="C29" s="475"/>
      <c r="D29" s="475"/>
      <c r="E29" s="475"/>
      <c r="F29" s="475"/>
    </row>
    <row r="30" spans="1:6" ht="15.75" thickBot="1" x14ac:dyDescent="0.3">
      <c r="A30" s="361"/>
      <c r="B30" s="475"/>
      <c r="C30" s="475"/>
      <c r="D30" s="475"/>
      <c r="E30" s="475"/>
      <c r="F30" s="475"/>
    </row>
    <row r="31" spans="1:6" ht="15.75" thickBot="1" x14ac:dyDescent="0.3">
      <c r="A31" s="361" t="s">
        <v>809</v>
      </c>
      <c r="B31" s="475"/>
      <c r="C31" s="412"/>
      <c r="D31" s="475"/>
      <c r="E31" s="475"/>
      <c r="F31" s="475"/>
    </row>
    <row r="32" spans="1:6" ht="15.75" thickBot="1" x14ac:dyDescent="0.3">
      <c r="A32" s="361"/>
      <c r="B32" s="475"/>
      <c r="C32" s="475"/>
      <c r="D32" s="475"/>
      <c r="E32" s="475"/>
      <c r="F32" s="475"/>
    </row>
    <row r="33" spans="1:6" ht="15.75" thickBot="1" x14ac:dyDescent="0.3">
      <c r="A33" s="361" t="s">
        <v>810</v>
      </c>
      <c r="B33" s="475"/>
      <c r="C33" s="412"/>
      <c r="D33" s="475"/>
      <c r="E33" s="475"/>
      <c r="F33" s="475"/>
    </row>
    <row r="34" spans="1:6" ht="15.75" thickBot="1" x14ac:dyDescent="0.3">
      <c r="A34" s="361"/>
      <c r="B34" s="475"/>
      <c r="C34" s="475"/>
      <c r="D34" s="475"/>
      <c r="E34" s="475"/>
      <c r="F34" s="475"/>
    </row>
    <row r="35" spans="1:6" ht="15.75" thickBot="1" x14ac:dyDescent="0.3">
      <c r="A35" s="361" t="s">
        <v>811</v>
      </c>
      <c r="B35" s="475"/>
      <c r="C35" s="412"/>
      <c r="D35" s="475"/>
      <c r="E35" s="475"/>
      <c r="F35" s="475"/>
    </row>
    <row r="36" spans="1:6" hidden="1" x14ac:dyDescent="0.25">
      <c r="A36" s="361"/>
      <c r="B36" s="475"/>
      <c r="C36" s="475"/>
      <c r="D36" s="475"/>
      <c r="E36" s="475"/>
      <c r="F36" s="475"/>
    </row>
    <row r="37" spans="1:6" ht="18.75" hidden="1" x14ac:dyDescent="0.3">
      <c r="A37" s="738" t="s">
        <v>805</v>
      </c>
      <c r="B37" s="475"/>
      <c r="C37" s="475"/>
      <c r="D37" s="475"/>
      <c r="E37" s="475"/>
      <c r="F37" s="475"/>
    </row>
    <row r="38" spans="1:6" hidden="1" x14ac:dyDescent="0.25">
      <c r="A38" s="361"/>
      <c r="B38" s="475"/>
      <c r="C38" s="475"/>
      <c r="D38" s="475"/>
      <c r="E38" s="475"/>
      <c r="F38" s="475"/>
    </row>
    <row r="39" spans="1:6" hidden="1" x14ac:dyDescent="0.25">
      <c r="A39" s="361" t="s">
        <v>812</v>
      </c>
      <c r="B39" s="475"/>
      <c r="C39" s="475"/>
      <c r="D39" s="475"/>
      <c r="E39" s="475"/>
      <c r="F39" s="475"/>
    </row>
    <row r="40" spans="1:6" hidden="1" x14ac:dyDescent="0.25">
      <c r="A40" s="361"/>
      <c r="B40" s="475"/>
      <c r="C40" s="475"/>
      <c r="D40" s="475"/>
      <c r="E40" s="475"/>
      <c r="F40" s="475"/>
    </row>
    <row r="41" spans="1:6" hidden="1" x14ac:dyDescent="0.25">
      <c r="A41" s="361" t="s">
        <v>813</v>
      </c>
      <c r="B41" s="475"/>
      <c r="C41" s="475"/>
      <c r="D41" s="475"/>
      <c r="E41" s="475"/>
      <c r="F41" s="475"/>
    </row>
    <row r="42" spans="1:6" hidden="1" x14ac:dyDescent="0.25">
      <c r="A42" s="361"/>
      <c r="B42" s="475"/>
      <c r="C42" s="475"/>
      <c r="D42" s="475"/>
      <c r="E42" s="475"/>
      <c r="F42" s="475"/>
    </row>
    <row r="43" spans="1:6" hidden="1" x14ac:dyDescent="0.25">
      <c r="A43" s="361" t="s">
        <v>814</v>
      </c>
      <c r="B43" s="475"/>
      <c r="C43" s="475"/>
      <c r="D43" s="475"/>
      <c r="E43" s="475"/>
      <c r="F43" s="475"/>
    </row>
    <row r="44" spans="1:6" hidden="1" x14ac:dyDescent="0.25">
      <c r="A44" s="361"/>
      <c r="B44" s="475"/>
      <c r="C44" s="475"/>
      <c r="D44" s="475"/>
      <c r="E44" s="475"/>
      <c r="F44" s="475"/>
    </row>
    <row r="45" spans="1:6" hidden="1" x14ac:dyDescent="0.25">
      <c r="A45" s="475"/>
      <c r="B45" s="475"/>
      <c r="C45" s="475"/>
      <c r="D45" s="475"/>
      <c r="E45" s="475"/>
      <c r="F45" s="475"/>
    </row>
    <row r="46" spans="1:6" hidden="1" x14ac:dyDescent="0.25">
      <c r="A46" s="475"/>
      <c r="B46" s="475"/>
      <c r="C46" s="475"/>
      <c r="D46" s="475"/>
      <c r="E46" s="475"/>
      <c r="F46" s="475"/>
    </row>
    <row r="47" spans="1:6" hidden="1" x14ac:dyDescent="0.25">
      <c r="A47" s="475"/>
      <c r="B47" s="475"/>
      <c r="C47" s="475"/>
      <c r="D47" s="475"/>
      <c r="E47" s="475"/>
      <c r="F47" s="475"/>
    </row>
    <row r="48" spans="1:6" hidden="1" x14ac:dyDescent="0.25">
      <c r="A48" s="475"/>
      <c r="B48" s="475"/>
      <c r="C48" s="475"/>
      <c r="D48" s="475"/>
      <c r="E48" s="475"/>
      <c r="F48" s="475"/>
    </row>
    <row r="49" spans="1:6" hidden="1" x14ac:dyDescent="0.25">
      <c r="A49" s="475"/>
      <c r="B49" s="475"/>
      <c r="C49" s="475"/>
      <c r="D49" s="475"/>
      <c r="E49" s="475"/>
      <c r="F49" s="475"/>
    </row>
    <row r="50" spans="1:6" hidden="1" x14ac:dyDescent="0.25">
      <c r="A50" s="475"/>
      <c r="B50" s="475"/>
      <c r="C50" s="475"/>
      <c r="D50" s="475"/>
      <c r="E50" s="475"/>
      <c r="F50" s="475"/>
    </row>
    <row r="51" spans="1:6" hidden="1" x14ac:dyDescent="0.25">
      <c r="A51" s="475"/>
      <c r="B51" s="475"/>
      <c r="C51" s="475"/>
      <c r="D51" s="475"/>
      <c r="E51" s="475"/>
      <c r="F51" s="475"/>
    </row>
    <row r="52" spans="1:6" hidden="1" x14ac:dyDescent="0.25">
      <c r="A52" s="475"/>
      <c r="B52" s="475"/>
      <c r="C52" s="475"/>
      <c r="D52" s="475"/>
      <c r="E52" s="475"/>
      <c r="F52" s="475"/>
    </row>
    <row r="53" spans="1:6" hidden="1" x14ac:dyDescent="0.25">
      <c r="A53" s="475"/>
      <c r="B53" s="475"/>
      <c r="C53" s="475"/>
      <c r="D53" s="475"/>
      <c r="E53" s="475"/>
      <c r="F53" s="475"/>
    </row>
    <row r="54" spans="1:6" hidden="1" x14ac:dyDescent="0.25">
      <c r="A54" s="475"/>
      <c r="B54" s="475"/>
      <c r="C54" s="475"/>
      <c r="D54" s="475"/>
      <c r="E54" s="475"/>
      <c r="F54" s="475"/>
    </row>
    <row r="55" spans="1:6" hidden="1" x14ac:dyDescent="0.25">
      <c r="A55" s="475"/>
      <c r="B55" s="475"/>
      <c r="C55" s="475"/>
      <c r="D55" s="475"/>
      <c r="E55" s="475"/>
      <c r="F55" s="475"/>
    </row>
    <row r="56" spans="1:6" hidden="1" x14ac:dyDescent="0.25">
      <c r="A56" s="475"/>
      <c r="B56" s="475"/>
      <c r="C56" s="475"/>
      <c r="D56" s="475"/>
      <c r="E56" s="475"/>
      <c r="F56" s="475"/>
    </row>
    <row r="57" spans="1:6" hidden="1" x14ac:dyDescent="0.25">
      <c r="A57" s="475"/>
      <c r="B57" s="475"/>
      <c r="C57" s="475"/>
      <c r="D57" s="475"/>
      <c r="E57" s="475"/>
      <c r="F57" s="475"/>
    </row>
    <row r="58" spans="1:6" hidden="1" x14ac:dyDescent="0.25">
      <c r="A58" s="475"/>
      <c r="B58" s="475"/>
      <c r="C58" s="475"/>
      <c r="D58" s="475"/>
      <c r="E58" s="475"/>
      <c r="F58" s="475"/>
    </row>
    <row r="59" spans="1:6" hidden="1" x14ac:dyDescent="0.25">
      <c r="A59" s="475"/>
      <c r="B59" s="475"/>
      <c r="C59" s="475"/>
      <c r="D59" s="475"/>
      <c r="E59" s="475"/>
      <c r="F59" s="475"/>
    </row>
    <row r="60" spans="1:6" hidden="1" x14ac:dyDescent="0.25">
      <c r="A60" s="475"/>
      <c r="B60" s="475"/>
      <c r="C60" s="475"/>
      <c r="D60" s="475"/>
      <c r="E60" s="475"/>
      <c r="F60" s="475"/>
    </row>
    <row r="61" spans="1:6" hidden="1" x14ac:dyDescent="0.25">
      <c r="A61" s="475"/>
      <c r="B61" s="475"/>
      <c r="C61" s="475"/>
      <c r="D61" s="475"/>
      <c r="E61" s="475"/>
      <c r="F61" s="475"/>
    </row>
    <row r="62" spans="1:6" hidden="1" x14ac:dyDescent="0.25">
      <c r="A62" s="475"/>
      <c r="B62" s="475"/>
      <c r="C62" s="475"/>
      <c r="D62" s="475"/>
      <c r="E62" s="475"/>
      <c r="F62" s="475"/>
    </row>
    <row r="63" spans="1:6" hidden="1" x14ac:dyDescent="0.25">
      <c r="A63" s="475"/>
      <c r="B63" s="475"/>
      <c r="C63" s="475"/>
      <c r="D63" s="475"/>
      <c r="E63" s="475"/>
      <c r="F63" s="475"/>
    </row>
    <row r="64" spans="1:6" hidden="1" x14ac:dyDescent="0.25">
      <c r="A64" s="475"/>
      <c r="B64" s="475"/>
      <c r="C64" s="475"/>
      <c r="D64" s="475"/>
      <c r="E64" s="475"/>
      <c r="F64" s="475"/>
    </row>
    <row r="65" spans="1:6" hidden="1" x14ac:dyDescent="0.25">
      <c r="A65" s="475"/>
      <c r="B65" s="475"/>
      <c r="C65" s="475"/>
      <c r="D65" s="475"/>
      <c r="E65" s="475"/>
      <c r="F65" s="475"/>
    </row>
    <row r="66" spans="1:6" x14ac:dyDescent="0.25">
      <c r="A66" s="475"/>
      <c r="B66" s="475"/>
      <c r="C66" s="475"/>
      <c r="D66" s="475"/>
      <c r="E66" s="475"/>
      <c r="F66" s="475"/>
    </row>
    <row r="67" spans="1:6" ht="18.75" x14ac:dyDescent="0.3">
      <c r="A67" s="794" t="s">
        <v>824</v>
      </c>
      <c r="B67" s="475"/>
      <c r="C67" s="475"/>
      <c r="D67" s="475"/>
      <c r="E67" s="475"/>
      <c r="F67" s="475"/>
    </row>
    <row r="68" spans="1:6" ht="15.75" thickBot="1" x14ac:dyDescent="0.3">
      <c r="A68" s="361"/>
      <c r="B68" s="475"/>
      <c r="C68" s="475"/>
      <c r="D68" s="475"/>
      <c r="E68" s="475"/>
      <c r="F68" s="475"/>
    </row>
    <row r="69" spans="1:6" ht="15.75" thickBot="1" x14ac:dyDescent="0.3">
      <c r="A69" s="361" t="s">
        <v>812</v>
      </c>
      <c r="B69" s="475"/>
      <c r="C69" s="412"/>
      <c r="D69" s="475"/>
      <c r="E69" s="475"/>
      <c r="F69" s="475"/>
    </row>
    <row r="70" spans="1:6" ht="15.75" thickBot="1" x14ac:dyDescent="0.3">
      <c r="A70" s="361"/>
      <c r="B70" s="475"/>
      <c r="C70" s="475"/>
      <c r="D70" s="475"/>
      <c r="E70" s="475"/>
      <c r="F70" s="475"/>
    </row>
    <row r="71" spans="1:6" ht="15.75" thickBot="1" x14ac:dyDescent="0.3">
      <c r="A71" s="361" t="s">
        <v>813</v>
      </c>
      <c r="B71" s="475"/>
      <c r="C71" s="412"/>
      <c r="D71" s="475"/>
      <c r="E71" s="475"/>
      <c r="F71" s="475"/>
    </row>
    <row r="72" spans="1:6" ht="15.75" thickBot="1" x14ac:dyDescent="0.3">
      <c r="A72" s="361"/>
      <c r="B72" s="475"/>
      <c r="C72" s="475"/>
      <c r="D72" s="475"/>
      <c r="E72" s="475"/>
      <c r="F72" s="475"/>
    </row>
    <row r="73" spans="1:6" ht="15.75" thickBot="1" x14ac:dyDescent="0.3">
      <c r="A73" s="361" t="s">
        <v>814</v>
      </c>
      <c r="B73" s="475"/>
      <c r="C73" s="412"/>
      <c r="D73" s="475"/>
      <c r="E73" s="475"/>
      <c r="F73" s="475"/>
    </row>
    <row r="74" spans="1:6" x14ac:dyDescent="0.25">
      <c r="A74" s="475"/>
      <c r="B74" s="475"/>
      <c r="C74" s="475"/>
      <c r="D74" s="475"/>
      <c r="E74" s="475"/>
      <c r="F74" s="475"/>
    </row>
    <row r="75" spans="1:6" x14ac:dyDescent="0.25">
      <c r="A75" s="475"/>
      <c r="B75" s="475"/>
      <c r="C75" s="475"/>
      <c r="D75" s="475"/>
      <c r="E75" s="475"/>
      <c r="F75" s="475"/>
    </row>
    <row r="76" spans="1:6" x14ac:dyDescent="0.25">
      <c r="A76" s="475"/>
      <c r="B76" s="475"/>
      <c r="C76" s="475"/>
      <c r="D76" s="475"/>
      <c r="E76" s="475"/>
      <c r="F76" s="475"/>
    </row>
    <row r="77" spans="1:6" x14ac:dyDescent="0.25">
      <c r="A77" s="475"/>
      <c r="B77" s="475"/>
      <c r="C77" s="475"/>
      <c r="D77" s="475"/>
      <c r="E77" s="475"/>
      <c r="F77" s="475"/>
    </row>
    <row r="78" spans="1:6" x14ac:dyDescent="0.25">
      <c r="A78" s="475"/>
      <c r="B78" s="475"/>
      <c r="C78" s="475"/>
      <c r="D78" s="475"/>
      <c r="E78" s="475"/>
      <c r="F78" s="475"/>
    </row>
    <row r="79" spans="1:6" x14ac:dyDescent="0.25">
      <c r="A79" s="475"/>
      <c r="B79" s="475"/>
      <c r="C79" s="475"/>
      <c r="D79" s="475"/>
      <c r="E79" s="475"/>
      <c r="F79" s="475"/>
    </row>
    <row r="80" spans="1:6" x14ac:dyDescent="0.25">
      <c r="A80" s="475"/>
      <c r="B80" s="475"/>
      <c r="C80" s="475"/>
      <c r="D80" s="475"/>
      <c r="E80" s="475"/>
      <c r="F80" s="475"/>
    </row>
    <row r="81" spans="1:6" x14ac:dyDescent="0.25">
      <c r="A81" s="475"/>
      <c r="B81" s="475"/>
      <c r="C81" s="475"/>
      <c r="D81" s="475"/>
      <c r="E81" s="475"/>
      <c r="F81" s="475"/>
    </row>
    <row r="82" spans="1:6" x14ac:dyDescent="0.25">
      <c r="A82" s="475"/>
      <c r="B82" s="475"/>
      <c r="C82" s="475"/>
      <c r="D82" s="475"/>
      <c r="E82" s="475"/>
      <c r="F82" s="475"/>
    </row>
    <row r="83" spans="1:6" x14ac:dyDescent="0.25">
      <c r="A83" s="475"/>
      <c r="B83" s="475"/>
      <c r="C83" s="475"/>
      <c r="D83" s="475"/>
      <c r="E83" s="475"/>
      <c r="F83" s="475"/>
    </row>
    <row r="84" spans="1:6" x14ac:dyDescent="0.25">
      <c r="A84" s="475"/>
      <c r="B84" s="475"/>
      <c r="C84" s="475"/>
      <c r="D84" s="475"/>
      <c r="E84" s="475"/>
      <c r="F84" s="475"/>
    </row>
    <row r="85" spans="1:6" s="408" customFormat="1" x14ac:dyDescent="0.25">
      <c r="A85" s="475"/>
      <c r="B85" s="475"/>
      <c r="C85" s="475"/>
      <c r="D85" s="475"/>
      <c r="E85" s="475"/>
      <c r="F85" s="475"/>
    </row>
    <row r="86" spans="1:6" s="408" customFormat="1" x14ac:dyDescent="0.25">
      <c r="A86" s="475"/>
      <c r="B86" s="475"/>
      <c r="C86" s="475"/>
      <c r="D86" s="475"/>
      <c r="E86" s="475"/>
      <c r="F86" s="475"/>
    </row>
    <row r="87" spans="1:6" s="409" customFormat="1" ht="15" customHeight="1" x14ac:dyDescent="0.25">
      <c r="A87" s="475"/>
      <c r="B87" s="475"/>
      <c r="C87" s="475"/>
      <c r="D87" s="475"/>
      <c r="E87" s="475"/>
      <c r="F87" s="475"/>
    </row>
    <row r="88" spans="1:6" s="409" customFormat="1" ht="15" customHeight="1" x14ac:dyDescent="0.25">
      <c r="A88" s="475"/>
      <c r="B88" s="475"/>
      <c r="C88" s="475"/>
      <c r="D88" s="475"/>
      <c r="E88" s="475"/>
      <c r="F88" s="475"/>
    </row>
    <row r="89" spans="1:6" s="409" customFormat="1" x14ac:dyDescent="0.25">
      <c r="A89" s="475"/>
      <c r="B89" s="475"/>
      <c r="C89" s="475"/>
      <c r="D89" s="475"/>
      <c r="E89" s="475"/>
      <c r="F89" s="475"/>
    </row>
    <row r="90" spans="1:6" x14ac:dyDescent="0.25">
      <c r="A90" s="475"/>
      <c r="B90" s="475"/>
      <c r="C90" s="475"/>
      <c r="D90" s="475"/>
      <c r="E90" s="475"/>
      <c r="F90" s="475"/>
    </row>
    <row r="91" spans="1:6" s="408" customFormat="1" x14ac:dyDescent="0.25">
      <c r="A91" s="475"/>
      <c r="B91" s="475"/>
      <c r="C91" s="475"/>
      <c r="D91" s="475"/>
      <c r="E91" s="475"/>
      <c r="F91" s="475"/>
    </row>
    <row r="92" spans="1:6" s="408" customFormat="1" ht="45" customHeight="1" x14ac:dyDescent="0.25">
      <c r="A92" s="475"/>
      <c r="B92" s="475"/>
      <c r="C92" s="475"/>
      <c r="D92" s="475"/>
      <c r="E92" s="475"/>
      <c r="F92" s="475"/>
    </row>
    <row r="93" spans="1:6" s="409" customFormat="1" ht="15" customHeight="1" x14ac:dyDescent="0.25">
      <c r="A93" s="475"/>
      <c r="B93" s="475"/>
      <c r="C93" s="475"/>
      <c r="D93" s="475"/>
      <c r="E93" s="475"/>
      <c r="F93" s="475"/>
    </row>
    <row r="94" spans="1:6" s="409" customFormat="1" ht="15" customHeight="1" x14ac:dyDescent="0.25">
      <c r="A94" s="475"/>
      <c r="B94" s="475"/>
      <c r="C94" s="475"/>
      <c r="D94" s="475"/>
      <c r="E94" s="475"/>
      <c r="F94" s="475"/>
    </row>
    <row r="95" spans="1:6" x14ac:dyDescent="0.25">
      <c r="A95" s="475"/>
      <c r="B95" s="475"/>
      <c r="C95" s="475"/>
      <c r="D95" s="475"/>
      <c r="E95" s="475"/>
      <c r="F95" s="475"/>
    </row>
    <row r="96" spans="1:6" x14ac:dyDescent="0.25">
      <c r="A96" s="475"/>
      <c r="B96" s="475"/>
      <c r="C96" s="475"/>
      <c r="D96" s="475"/>
      <c r="E96" s="475"/>
      <c r="F96" s="475"/>
    </row>
    <row r="97" spans="1:6" x14ac:dyDescent="0.25">
      <c r="A97" s="475"/>
      <c r="B97" s="475"/>
      <c r="C97" s="475"/>
      <c r="D97" s="475"/>
      <c r="E97" s="475"/>
      <c r="F97" s="475"/>
    </row>
    <row r="98" spans="1:6" x14ac:dyDescent="0.25">
      <c r="A98" s="475"/>
      <c r="B98" s="475"/>
      <c r="C98" s="475"/>
      <c r="D98" s="475"/>
      <c r="E98" s="475"/>
      <c r="F98" s="475"/>
    </row>
    <row r="99" spans="1:6" x14ac:dyDescent="0.25">
      <c r="A99" s="475"/>
      <c r="B99" s="475"/>
      <c r="C99" s="475"/>
      <c r="D99" s="475"/>
      <c r="E99" s="475"/>
      <c r="F99" s="475"/>
    </row>
    <row r="100" spans="1:6" x14ac:dyDescent="0.25">
      <c r="A100" s="475"/>
      <c r="B100" s="475"/>
      <c r="C100" s="475"/>
      <c r="D100" s="475"/>
      <c r="E100" s="475"/>
      <c r="F100" s="475"/>
    </row>
    <row r="101" spans="1:6" x14ac:dyDescent="0.25">
      <c r="A101" s="475"/>
      <c r="B101" s="475"/>
      <c r="C101" s="475"/>
      <c r="D101" s="475"/>
      <c r="E101" s="475"/>
      <c r="F101" s="475"/>
    </row>
    <row r="102" spans="1:6" x14ac:dyDescent="0.25">
      <c r="A102" s="475"/>
      <c r="B102" s="475"/>
      <c r="C102" s="475"/>
      <c r="D102" s="475"/>
      <c r="E102" s="475"/>
      <c r="F102" s="475"/>
    </row>
    <row r="103" spans="1:6" x14ac:dyDescent="0.25">
      <c r="A103" s="475"/>
      <c r="B103" s="475"/>
      <c r="C103" s="475"/>
      <c r="D103" s="475"/>
      <c r="E103" s="475"/>
      <c r="F103" s="475"/>
    </row>
    <row r="104" spans="1:6" x14ac:dyDescent="0.25">
      <c r="A104" s="475"/>
      <c r="B104" s="475"/>
      <c r="C104" s="475"/>
      <c r="D104" s="475"/>
      <c r="E104" s="475"/>
      <c r="F104" s="475"/>
    </row>
    <row r="105" spans="1:6" x14ac:dyDescent="0.25">
      <c r="A105" s="475"/>
      <c r="B105" s="475"/>
      <c r="C105" s="475"/>
      <c r="D105" s="475"/>
      <c r="E105" s="475"/>
      <c r="F105" s="475"/>
    </row>
    <row r="106" spans="1:6" x14ac:dyDescent="0.25">
      <c r="A106" s="475"/>
      <c r="B106" s="475"/>
      <c r="C106" s="475"/>
      <c r="D106" s="475"/>
      <c r="E106" s="475"/>
      <c r="F106" s="475"/>
    </row>
    <row r="107" spans="1:6" x14ac:dyDescent="0.25">
      <c r="A107" s="475"/>
      <c r="B107" s="475"/>
      <c r="C107" s="475"/>
      <c r="D107" s="475"/>
      <c r="E107" s="475"/>
      <c r="F107" s="475"/>
    </row>
    <row r="108" spans="1:6" x14ac:dyDescent="0.25">
      <c r="A108" s="475"/>
      <c r="B108" s="475"/>
      <c r="C108" s="475"/>
      <c r="D108" s="475"/>
      <c r="E108" s="475"/>
      <c r="F108" s="475"/>
    </row>
    <row r="109" spans="1:6" x14ac:dyDescent="0.25">
      <c r="A109" s="475"/>
      <c r="B109" s="475"/>
      <c r="C109" s="475"/>
      <c r="D109" s="475"/>
      <c r="E109" s="475"/>
      <c r="F109" s="475"/>
    </row>
    <row r="110" spans="1:6" x14ac:dyDescent="0.25">
      <c r="A110" s="475"/>
      <c r="B110" s="475"/>
      <c r="C110" s="475"/>
      <c r="D110" s="475"/>
      <c r="E110" s="475"/>
      <c r="F110" s="475"/>
    </row>
    <row r="111" spans="1:6" x14ac:dyDescent="0.25">
      <c r="A111" s="475"/>
      <c r="B111" s="475"/>
      <c r="C111" s="475"/>
      <c r="D111" s="475"/>
      <c r="E111" s="475"/>
      <c r="F111" s="475"/>
    </row>
    <row r="112" spans="1:6" x14ac:dyDescent="0.25">
      <c r="A112" s="475"/>
      <c r="B112" s="475"/>
      <c r="C112" s="475"/>
      <c r="D112" s="475"/>
      <c r="E112" s="475"/>
      <c r="F112" s="475"/>
    </row>
    <row r="113" spans="1:6" x14ac:dyDescent="0.25">
      <c r="A113" s="475"/>
      <c r="B113" s="475"/>
      <c r="C113" s="475"/>
      <c r="D113" s="475"/>
      <c r="E113" s="475"/>
      <c r="F113" s="475"/>
    </row>
    <row r="114" spans="1:6" x14ac:dyDescent="0.25">
      <c r="A114" s="475"/>
      <c r="B114" s="475"/>
      <c r="C114" s="475"/>
      <c r="D114" s="475"/>
      <c r="E114" s="475"/>
      <c r="F114" s="475"/>
    </row>
    <row r="115" spans="1:6" x14ac:dyDescent="0.25">
      <c r="A115" s="475"/>
      <c r="B115" s="475"/>
      <c r="C115" s="475"/>
      <c r="D115" s="475"/>
      <c r="E115" s="475"/>
      <c r="F115" s="475"/>
    </row>
    <row r="116" spans="1:6" hidden="1" x14ac:dyDescent="0.25">
      <c r="A116" s="475"/>
      <c r="B116" s="475"/>
      <c r="C116" s="475"/>
      <c r="D116" s="475"/>
      <c r="E116" s="475"/>
      <c r="F116" s="475"/>
    </row>
    <row r="117" spans="1:6" hidden="1" x14ac:dyDescent="0.25">
      <c r="A117" s="475"/>
      <c r="B117" s="475"/>
      <c r="C117" s="475"/>
      <c r="D117" s="475"/>
      <c r="E117" s="475"/>
      <c r="F117" s="475"/>
    </row>
    <row r="118" spans="1:6" hidden="1" x14ac:dyDescent="0.25">
      <c r="A118" s="475"/>
      <c r="B118" s="475"/>
      <c r="C118" s="475"/>
      <c r="D118" s="475"/>
      <c r="E118" s="475"/>
      <c r="F118" s="475"/>
    </row>
    <row r="119" spans="1:6" hidden="1" x14ac:dyDescent="0.25">
      <c r="A119" s="475"/>
      <c r="B119" s="475"/>
      <c r="C119" s="475"/>
      <c r="D119" s="475"/>
      <c r="E119" s="475"/>
      <c r="F119" s="475"/>
    </row>
    <row r="120" spans="1:6" hidden="1" x14ac:dyDescent="0.25">
      <c r="A120" s="475"/>
      <c r="B120" s="475"/>
      <c r="C120" s="475"/>
      <c r="D120" s="475"/>
      <c r="E120" s="475"/>
      <c r="F120" s="475"/>
    </row>
    <row r="121" spans="1:6" hidden="1" x14ac:dyDescent="0.25">
      <c r="A121" s="475"/>
      <c r="B121" s="475"/>
      <c r="C121" s="475"/>
      <c r="D121" s="475"/>
      <c r="E121" s="475"/>
      <c r="F121" s="475"/>
    </row>
    <row r="122" spans="1:6" hidden="1" x14ac:dyDescent="0.25">
      <c r="A122" s="475"/>
      <c r="B122" s="475"/>
      <c r="C122" s="475"/>
      <c r="D122" s="475"/>
      <c r="E122" s="475"/>
      <c r="F122" s="475"/>
    </row>
    <row r="123" spans="1:6" hidden="1" x14ac:dyDescent="0.25">
      <c r="A123" s="475"/>
      <c r="B123" s="475"/>
      <c r="C123" s="475"/>
      <c r="D123" s="475"/>
      <c r="E123" s="475"/>
      <c r="F123" s="475"/>
    </row>
    <row r="124" spans="1:6" hidden="1" x14ac:dyDescent="0.25">
      <c r="A124" s="475"/>
      <c r="B124" s="475"/>
      <c r="C124" s="475"/>
      <c r="D124" s="475"/>
      <c r="E124" s="475"/>
      <c r="F124" s="475"/>
    </row>
    <row r="125" spans="1:6" hidden="1" x14ac:dyDescent="0.25">
      <c r="A125" s="475"/>
      <c r="B125" s="475"/>
      <c r="C125" s="475"/>
      <c r="D125" s="475"/>
      <c r="E125" s="475"/>
      <c r="F125" s="475"/>
    </row>
    <row r="126" spans="1:6" hidden="1" x14ac:dyDescent="0.25">
      <c r="A126" s="475"/>
      <c r="B126" s="475"/>
      <c r="C126" s="475"/>
      <c r="D126" s="475"/>
      <c r="E126" s="475"/>
      <c r="F126" s="475"/>
    </row>
    <row r="127" spans="1:6" hidden="1" x14ac:dyDescent="0.25">
      <c r="A127" s="475"/>
      <c r="B127" s="475"/>
      <c r="C127" s="475"/>
      <c r="D127" s="475"/>
      <c r="E127" s="475"/>
      <c r="F127" s="475"/>
    </row>
    <row r="128" spans="1:6" hidden="1" x14ac:dyDescent="0.25">
      <c r="A128" s="475"/>
      <c r="B128" s="475"/>
      <c r="C128" s="475"/>
      <c r="D128" s="475"/>
      <c r="E128" s="475"/>
      <c r="F128" s="475"/>
    </row>
    <row r="129" spans="1:6" hidden="1" x14ac:dyDescent="0.25">
      <c r="A129" s="475"/>
      <c r="B129" s="475"/>
      <c r="C129" s="475"/>
      <c r="D129" s="475"/>
      <c r="E129" s="475"/>
      <c r="F129" s="475"/>
    </row>
    <row r="130" spans="1:6" hidden="1" x14ac:dyDescent="0.25">
      <c r="A130" s="475"/>
      <c r="B130" s="475"/>
      <c r="C130" s="475"/>
      <c r="D130" s="475"/>
      <c r="E130" s="475"/>
      <c r="F130" s="475"/>
    </row>
    <row r="131" spans="1:6" hidden="1" x14ac:dyDescent="0.25">
      <c r="A131" s="475"/>
      <c r="B131" s="475"/>
      <c r="C131" s="475"/>
      <c r="D131" s="475"/>
      <c r="E131" s="475"/>
      <c r="F131" s="475"/>
    </row>
    <row r="132" spans="1:6" hidden="1" x14ac:dyDescent="0.25">
      <c r="A132" s="475"/>
      <c r="B132" s="475"/>
      <c r="C132" s="475"/>
      <c r="D132" s="475"/>
      <c r="E132" s="475"/>
      <c r="F132" s="475"/>
    </row>
    <row r="133" spans="1:6" hidden="1" x14ac:dyDescent="0.25">
      <c r="A133" s="475"/>
      <c r="B133" s="475"/>
      <c r="C133" s="475"/>
      <c r="D133" s="475"/>
      <c r="E133" s="475"/>
      <c r="F133" s="475"/>
    </row>
    <row r="134" spans="1:6" hidden="1" x14ac:dyDescent="0.25">
      <c r="A134" s="475"/>
      <c r="B134" s="475"/>
      <c r="C134" s="475"/>
      <c r="D134" s="475"/>
      <c r="E134" s="475"/>
      <c r="F134" s="475"/>
    </row>
    <row r="135" spans="1:6" hidden="1" x14ac:dyDescent="0.25">
      <c r="A135" s="475"/>
      <c r="B135" s="475"/>
      <c r="C135" s="475"/>
      <c r="D135" s="475"/>
      <c r="E135" s="475"/>
      <c r="F135" s="475"/>
    </row>
    <row r="136" spans="1:6" hidden="1" x14ac:dyDescent="0.25">
      <c r="A136" s="475"/>
      <c r="B136" s="475"/>
      <c r="C136" s="475"/>
      <c r="D136" s="475"/>
      <c r="E136" s="475"/>
      <c r="F136" s="475"/>
    </row>
    <row r="137" spans="1:6" hidden="1" x14ac:dyDescent="0.25">
      <c r="A137" s="475"/>
      <c r="B137" s="475"/>
      <c r="C137" s="475"/>
      <c r="D137" s="475"/>
      <c r="E137" s="475"/>
      <c r="F137" s="475"/>
    </row>
    <row r="138" spans="1:6" hidden="1" x14ac:dyDescent="0.25">
      <c r="A138" s="475"/>
      <c r="B138" s="475"/>
      <c r="C138" s="475"/>
      <c r="D138" s="475"/>
      <c r="E138" s="475"/>
      <c r="F138" s="475"/>
    </row>
    <row r="139" spans="1:6" hidden="1" x14ac:dyDescent="0.25">
      <c r="A139" s="475"/>
      <c r="B139" s="475"/>
      <c r="C139" s="475"/>
      <c r="D139" s="475"/>
      <c r="E139" s="475"/>
      <c r="F139" s="475"/>
    </row>
    <row r="140" spans="1:6" hidden="1" x14ac:dyDescent="0.25">
      <c r="A140" s="475"/>
      <c r="B140" s="475"/>
      <c r="C140" s="475"/>
      <c r="D140" s="475"/>
      <c r="E140" s="475"/>
      <c r="F140" s="475"/>
    </row>
    <row r="141" spans="1:6" hidden="1" x14ac:dyDescent="0.25">
      <c r="A141" s="475"/>
      <c r="B141" s="475"/>
      <c r="C141" s="475"/>
      <c r="D141" s="475"/>
      <c r="E141" s="475"/>
      <c r="F141" s="475"/>
    </row>
    <row r="142" spans="1:6" hidden="1" x14ac:dyDescent="0.25">
      <c r="A142" s="475"/>
      <c r="B142" s="475"/>
      <c r="C142" s="475"/>
      <c r="D142" s="475"/>
      <c r="E142" s="475"/>
      <c r="F142" s="475"/>
    </row>
    <row r="143" spans="1:6" hidden="1" x14ac:dyDescent="0.25">
      <c r="A143" s="475"/>
      <c r="B143" s="475"/>
      <c r="C143" s="475"/>
      <c r="D143" s="475"/>
      <c r="E143" s="475"/>
      <c r="F143" s="475"/>
    </row>
    <row r="144" spans="1:6" hidden="1" x14ac:dyDescent="0.25">
      <c r="A144" s="475"/>
      <c r="B144" s="475"/>
      <c r="C144" s="475"/>
      <c r="D144" s="475"/>
      <c r="E144" s="475"/>
      <c r="F144" s="475"/>
    </row>
    <row r="145" spans="1:6" hidden="1" x14ac:dyDescent="0.25">
      <c r="A145" s="475"/>
      <c r="B145" s="475"/>
      <c r="C145" s="475"/>
      <c r="D145" s="475"/>
      <c r="E145" s="475"/>
      <c r="F145" s="475"/>
    </row>
    <row r="146" spans="1:6" x14ac:dyDescent="0.25">
      <c r="A146" s="475"/>
      <c r="B146" s="475"/>
      <c r="C146" s="475"/>
      <c r="D146" s="475"/>
      <c r="E146" s="475"/>
      <c r="F146" s="475"/>
    </row>
    <row r="147" spans="1:6" s="408" customFormat="1" x14ac:dyDescent="0.25">
      <c r="A147" s="475"/>
      <c r="B147" s="475"/>
      <c r="C147" s="475"/>
      <c r="D147" s="475"/>
      <c r="E147" s="475"/>
      <c r="F147" s="475"/>
    </row>
    <row r="148" spans="1:6" s="408" customFormat="1" ht="45" customHeight="1" x14ac:dyDescent="0.25">
      <c r="A148" s="475"/>
      <c r="B148" s="475"/>
      <c r="C148" s="475"/>
      <c r="D148" s="475"/>
      <c r="E148" s="475"/>
      <c r="F148" s="475"/>
    </row>
    <row r="149" spans="1:6" s="409" customFormat="1" ht="15" customHeight="1" x14ac:dyDescent="0.25">
      <c r="A149" s="475"/>
      <c r="B149" s="475"/>
      <c r="C149" s="475"/>
      <c r="D149" s="475"/>
      <c r="E149" s="475"/>
      <c r="F149" s="475"/>
    </row>
  </sheetData>
  <sheetProtection algorithmName="SHA-512" hashValue="Z/LrsXZ8PfISvN/G48i1LCaSArKzhq37QMhvN9HllW1+qfZMSP3kObo++A2K4w3jb9ZKphcisYCzYinOcdUmQQ==" saltValue="r1sREAzU5Fsj7nHMtoKn5w==" spinCount="100000" sheet="1" objects="1" scenarios="1"/>
  <dataValidations count="4">
    <dataValidation type="list" allowBlank="1" showInputMessage="1" showErrorMessage="1" error="Please select Y or N from the drop-down list." sqref="B87 B69 B75 B81 B14 B93 B149" xr:uid="{21D0C3B3-B060-41D3-9794-985014C634EF}">
      <formula1>"Y,N"</formula1>
    </dataValidation>
    <dataValidation type="whole" operator="greaterThanOrEqual" allowBlank="1" showInputMessage="1" showErrorMessage="1" error="Please enter a whole number greater than or equal to 0." sqref="B89 B96:B145" xr:uid="{9718BB1B-428F-4C4D-B26E-393465FD1751}">
      <formula1>0</formula1>
    </dataValidation>
    <dataValidation type="decimal" operator="greaterThanOrEqual" allowBlank="1" showInputMessage="1" showErrorMessage="1" error="Please enter a dollar amount greater than or equal to $0.00." sqref="B83 B71 B77" xr:uid="{B3C98AE2-747C-417C-BA85-59E0B513A72D}">
      <formula1>0</formula1>
    </dataValidation>
    <dataValidation type="decimal" operator="greaterThanOrEqual" allowBlank="1" showInputMessage="1" showErrorMessage="1" error="Please enter a number greater than or equal to 0.00." sqref="D16:D65" xr:uid="{EC223198-1504-49F7-B901-04D22798E78C}">
      <formula1>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65C302-2CCB-4746-896E-6E41EE16BC64}">
          <x14:formula1>
            <xm:f>Lists!$N$2:$N$6</xm:f>
          </x14:formula1>
          <xm:sqref>C15 C17 C19 C23 C25 C27 C31 C33 C35 C69 C71 C73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196"/>
  <sheetViews>
    <sheetView zoomScaleNormal="100" workbookViewId="0">
      <selection activeCell="M9" sqref="M9:P10"/>
    </sheetView>
  </sheetViews>
  <sheetFormatPr defaultColWidth="9.140625" defaultRowHeight="15" x14ac:dyDescent="0.25"/>
  <cols>
    <col min="1" max="1" width="30.7109375" style="54" customWidth="1"/>
    <col min="2" max="2" width="13.7109375" style="54" customWidth="1"/>
    <col min="3" max="3" width="10.7109375" style="54" customWidth="1"/>
    <col min="4" max="7" width="14.7109375" style="54" hidden="1" customWidth="1"/>
    <col min="8" max="13" width="10.7109375" style="54" hidden="1" customWidth="1"/>
    <col min="14" max="14" width="13.7109375" style="54" customWidth="1"/>
    <col min="15" max="15" width="13.7109375" style="54" hidden="1" customWidth="1"/>
    <col min="16" max="17" width="13.7109375" style="54" customWidth="1"/>
    <col min="18" max="19" width="13.7109375" style="54" hidden="1" customWidth="1"/>
    <col min="20" max="23" width="10.7109375" style="16" hidden="1" customWidth="1"/>
    <col min="24" max="24" width="9.140625" style="54"/>
    <col min="25" max="26" width="13.7109375" style="54" hidden="1" customWidth="1"/>
    <col min="27" max="27" width="2.85546875" style="54" hidden="1" customWidth="1"/>
    <col min="28" max="32" width="20.7109375" style="16" hidden="1" customWidth="1"/>
    <col min="33" max="33" width="2.85546875" style="54" hidden="1" customWidth="1"/>
    <col min="34" max="35" width="13.7109375" style="54" hidden="1" customWidth="1"/>
    <col min="36" max="16384" width="9.140625" style="54"/>
  </cols>
  <sheetData>
    <row r="1" spans="1:35" s="52" customFormat="1" x14ac:dyDescent="0.25">
      <c r="A1" s="52" t="s">
        <v>137</v>
      </c>
      <c r="T1" s="14"/>
      <c r="U1" s="14"/>
      <c r="V1" s="14"/>
      <c r="W1" s="14"/>
      <c r="AB1" s="14"/>
      <c r="AC1" s="14"/>
      <c r="AD1" s="14"/>
      <c r="AE1" s="14"/>
      <c r="AF1" s="14"/>
    </row>
    <row r="2" spans="1:35" s="52" customFormat="1" x14ac:dyDescent="0.25">
      <c r="T2" s="14"/>
      <c r="U2" s="14"/>
      <c r="V2" s="14"/>
      <c r="W2" s="14"/>
      <c r="AB2" s="14"/>
      <c r="AC2" s="14"/>
      <c r="AD2" s="14"/>
      <c r="AE2" s="14"/>
      <c r="AF2" s="14"/>
    </row>
    <row r="3" spans="1:35" s="52" customFormat="1" x14ac:dyDescent="0.25">
      <c r="T3" s="14"/>
      <c r="U3" s="14"/>
      <c r="V3" s="14"/>
      <c r="W3" s="14"/>
      <c r="AB3" s="14"/>
      <c r="AC3" s="14"/>
      <c r="AD3" s="14"/>
      <c r="AE3" s="14"/>
      <c r="AF3" s="14"/>
    </row>
    <row r="4" spans="1:35" s="52" customFormat="1" x14ac:dyDescent="0.25">
      <c r="T4" s="14"/>
      <c r="U4" s="14"/>
      <c r="V4" s="14"/>
      <c r="W4" s="14"/>
      <c r="AB4" s="14"/>
      <c r="AC4" s="14"/>
      <c r="AD4" s="14"/>
      <c r="AE4" s="14"/>
      <c r="AF4" s="14"/>
    </row>
    <row r="5" spans="1:35" s="52" customFormat="1" x14ac:dyDescent="0.25">
      <c r="T5" s="14"/>
      <c r="U5" s="14"/>
      <c r="V5" s="14"/>
      <c r="W5" s="14"/>
      <c r="AB5" s="14"/>
      <c r="AC5" s="14"/>
      <c r="AD5" s="14"/>
      <c r="AE5" s="14"/>
      <c r="AF5" s="14"/>
    </row>
    <row r="6" spans="1:35" s="52" customFormat="1" ht="15.75" thickBot="1" x14ac:dyDescent="0.3">
      <c r="T6" s="14"/>
      <c r="U6" s="14"/>
      <c r="V6" s="14"/>
      <c r="W6" s="14"/>
      <c r="AB6" s="14"/>
      <c r="AC6" s="14"/>
      <c r="AD6" s="14"/>
      <c r="AE6" s="14"/>
      <c r="AF6" s="14"/>
    </row>
    <row r="7" spans="1:35" s="52" customFormat="1" ht="15.75" hidden="1" thickBot="1" x14ac:dyDescent="0.3">
      <c r="T7" s="14"/>
      <c r="U7" s="14"/>
      <c r="V7" s="14"/>
      <c r="W7" s="14"/>
      <c r="AB7" s="14"/>
      <c r="AC7" s="14"/>
      <c r="AD7" s="14"/>
      <c r="AE7" s="14"/>
      <c r="AF7" s="14"/>
    </row>
    <row r="8" spans="1:35" s="52" customFormat="1" ht="15.75" hidden="1" thickBot="1" x14ac:dyDescent="0.3">
      <c r="T8" s="14"/>
      <c r="U8" s="14"/>
      <c r="V8" s="14"/>
      <c r="W8" s="14"/>
      <c r="AB8" s="14"/>
      <c r="AC8" s="14"/>
      <c r="AD8" s="14"/>
      <c r="AE8" s="14"/>
      <c r="AF8" s="14"/>
    </row>
    <row r="9" spans="1:35" ht="18.75" x14ac:dyDescent="0.25">
      <c r="A9" s="868" t="s">
        <v>451</v>
      </c>
      <c r="B9" s="868"/>
      <c r="C9" s="868"/>
      <c r="D9" s="868"/>
      <c r="E9" s="868"/>
      <c r="F9" s="868"/>
      <c r="G9" s="868"/>
      <c r="H9" s="879" t="s">
        <v>641</v>
      </c>
      <c r="I9" s="880"/>
      <c r="J9" s="880"/>
      <c r="K9" s="881"/>
      <c r="L9" s="720" t="str">
        <f>Home!J23</f>
        <v/>
      </c>
      <c r="M9" s="882"/>
      <c r="N9" s="883"/>
      <c r="O9" s="883"/>
      <c r="P9" s="883"/>
      <c r="Q9" s="792"/>
      <c r="R9" s="53"/>
      <c r="S9" s="53"/>
      <c r="T9" s="722"/>
      <c r="U9" s="722"/>
      <c r="V9" s="722"/>
      <c r="W9" s="722"/>
    </row>
    <row r="10" spans="1:35" ht="19.5" thickBot="1" x14ac:dyDescent="0.3">
      <c r="A10" s="868" t="s">
        <v>24</v>
      </c>
      <c r="B10" s="868"/>
      <c r="C10" s="868"/>
      <c r="D10" s="868"/>
      <c r="E10" s="868"/>
      <c r="F10" s="868"/>
      <c r="G10" s="868"/>
      <c r="H10" s="884" t="s">
        <v>642</v>
      </c>
      <c r="I10" s="885"/>
      <c r="J10" s="885"/>
      <c r="K10" s="886"/>
      <c r="L10" s="721" t="str">
        <f>Home!J24</f>
        <v/>
      </c>
      <c r="M10" s="882"/>
      <c r="N10" s="883"/>
      <c r="O10" s="883"/>
      <c r="P10" s="883"/>
      <c r="Q10" s="792"/>
      <c r="R10" s="53"/>
      <c r="S10" s="53"/>
      <c r="T10" s="722"/>
      <c r="U10" s="722"/>
      <c r="V10" s="722"/>
      <c r="W10" s="722"/>
    </row>
    <row r="11" spans="1:35" ht="15.75" customHeight="1" thickBot="1" x14ac:dyDescent="0.3">
      <c r="A11" s="53" t="s">
        <v>137</v>
      </c>
      <c r="B11" s="53"/>
      <c r="C11" s="53"/>
      <c r="D11" s="53"/>
      <c r="E11" s="53"/>
      <c r="F11" s="53"/>
      <c r="G11" s="53"/>
      <c r="H11" s="53"/>
      <c r="I11" s="53"/>
      <c r="J11" s="53"/>
      <c r="K11" s="53"/>
      <c r="L11" s="53"/>
      <c r="M11" s="53"/>
      <c r="N11" s="53"/>
      <c r="O11" s="53"/>
      <c r="P11" s="53"/>
      <c r="Q11" s="626"/>
      <c r="R11" s="53"/>
      <c r="S11" s="53"/>
      <c r="T11" s="15"/>
      <c r="U11" s="15"/>
      <c r="V11" s="15"/>
      <c r="W11" s="15"/>
    </row>
    <row r="12" spans="1:35" ht="45.75" customHeight="1" thickBot="1" x14ac:dyDescent="0.3">
      <c r="A12" s="876" t="s">
        <v>250</v>
      </c>
      <c r="B12" s="888" t="s">
        <v>352</v>
      </c>
      <c r="C12" s="891" t="s">
        <v>353</v>
      </c>
      <c r="D12" s="869" t="s">
        <v>738</v>
      </c>
      <c r="E12" s="870"/>
      <c r="F12" s="870"/>
      <c r="G12" s="894"/>
      <c r="H12" s="869" t="s">
        <v>739</v>
      </c>
      <c r="I12" s="870"/>
      <c r="J12" s="870"/>
      <c r="K12" s="870"/>
      <c r="L12" s="870"/>
      <c r="M12" s="870"/>
      <c r="N12" s="844" t="s">
        <v>571</v>
      </c>
      <c r="O12" s="845"/>
      <c r="P12" s="845"/>
      <c r="Q12" s="846"/>
      <c r="R12" s="844" t="s">
        <v>362</v>
      </c>
      <c r="S12" s="849"/>
      <c r="T12" s="853" t="s">
        <v>740</v>
      </c>
      <c r="U12" s="854"/>
      <c r="V12" s="854"/>
      <c r="W12" s="855"/>
    </row>
    <row r="13" spans="1:35" ht="15.75" customHeight="1" thickBot="1" x14ac:dyDescent="0.3">
      <c r="A13" s="877"/>
      <c r="B13" s="889"/>
      <c r="C13" s="892"/>
      <c r="D13" s="895" t="s">
        <v>140</v>
      </c>
      <c r="E13" s="896"/>
      <c r="F13" s="860" t="s">
        <v>141</v>
      </c>
      <c r="G13" s="861"/>
      <c r="H13" s="871" t="s">
        <v>136</v>
      </c>
      <c r="I13" s="873" t="s">
        <v>27</v>
      </c>
      <c r="J13" s="874"/>
      <c r="K13" s="874"/>
      <c r="L13" s="874"/>
      <c r="M13" s="875"/>
      <c r="N13" s="850" t="s">
        <v>249</v>
      </c>
      <c r="O13" s="862" t="s">
        <v>248</v>
      </c>
      <c r="P13" s="862" t="s">
        <v>821</v>
      </c>
      <c r="Q13" s="847" t="s">
        <v>822</v>
      </c>
      <c r="R13" s="850" t="s">
        <v>361</v>
      </c>
      <c r="S13" s="847" t="s">
        <v>449</v>
      </c>
      <c r="T13" s="856" t="s">
        <v>26</v>
      </c>
      <c r="U13" s="857"/>
      <c r="V13" s="858" t="s">
        <v>27</v>
      </c>
      <c r="W13" s="859"/>
      <c r="Y13" s="57"/>
      <c r="Z13" s="58"/>
      <c r="AB13" s="492"/>
      <c r="AC13" s="866" t="s">
        <v>26</v>
      </c>
      <c r="AD13" s="867"/>
      <c r="AE13" s="866" t="s">
        <v>27</v>
      </c>
      <c r="AF13" s="867"/>
      <c r="AH13" s="57"/>
      <c r="AI13" s="58"/>
    </row>
    <row r="14" spans="1:35" ht="51.75" customHeight="1" thickBot="1" x14ac:dyDescent="0.3">
      <c r="A14" s="877"/>
      <c r="B14" s="889"/>
      <c r="C14" s="892"/>
      <c r="D14" s="707" t="s">
        <v>138</v>
      </c>
      <c r="E14" s="676" t="s">
        <v>139</v>
      </c>
      <c r="F14" s="707" t="s">
        <v>138</v>
      </c>
      <c r="G14" s="678" t="s">
        <v>139</v>
      </c>
      <c r="H14" s="872"/>
      <c r="I14" s="680" t="s">
        <v>131</v>
      </c>
      <c r="J14" s="681" t="s">
        <v>132</v>
      </c>
      <c r="K14" s="682" t="s">
        <v>133</v>
      </c>
      <c r="L14" s="683" t="s">
        <v>134</v>
      </c>
      <c r="M14" s="684" t="s">
        <v>135</v>
      </c>
      <c r="N14" s="887"/>
      <c r="O14" s="863"/>
      <c r="P14" s="863"/>
      <c r="Q14" s="848"/>
      <c r="R14" s="851"/>
      <c r="S14" s="852"/>
      <c r="T14" s="723" t="s">
        <v>647</v>
      </c>
      <c r="U14" s="724" t="s">
        <v>141</v>
      </c>
      <c r="V14" s="680" t="s">
        <v>648</v>
      </c>
      <c r="W14" s="678" t="s">
        <v>141</v>
      </c>
      <c r="Y14" s="864" t="s">
        <v>153</v>
      </c>
      <c r="Z14" s="865"/>
      <c r="AB14" s="17" t="s">
        <v>486</v>
      </c>
      <c r="AC14" s="493" t="s">
        <v>487</v>
      </c>
      <c r="AD14" s="494" t="s">
        <v>148</v>
      </c>
      <c r="AE14" s="493" t="s">
        <v>487</v>
      </c>
      <c r="AF14" s="494" t="s">
        <v>148</v>
      </c>
      <c r="AH14" s="864" t="s">
        <v>649</v>
      </c>
      <c r="AI14" s="865"/>
    </row>
    <row r="15" spans="1:35" ht="15.75" customHeight="1" thickBot="1" x14ac:dyDescent="0.3">
      <c r="A15" s="878"/>
      <c r="B15" s="890"/>
      <c r="C15" s="893"/>
      <c r="D15" s="706" t="s">
        <v>28</v>
      </c>
      <c r="E15" s="677" t="s">
        <v>28</v>
      </c>
      <c r="F15" s="706" t="s">
        <v>29</v>
      </c>
      <c r="G15" s="679" t="s">
        <v>29</v>
      </c>
      <c r="H15" s="706" t="s">
        <v>130</v>
      </c>
      <c r="I15" s="685" t="s">
        <v>130</v>
      </c>
      <c r="J15" s="686" t="s">
        <v>130</v>
      </c>
      <c r="K15" s="687" t="s">
        <v>130</v>
      </c>
      <c r="L15" s="687" t="s">
        <v>130</v>
      </c>
      <c r="M15" s="688" t="s">
        <v>130</v>
      </c>
      <c r="N15" s="12" t="s">
        <v>130</v>
      </c>
      <c r="O15" s="21" t="s">
        <v>130</v>
      </c>
      <c r="P15" s="795" t="s">
        <v>130</v>
      </c>
      <c r="Q15" s="440" t="s">
        <v>130</v>
      </c>
      <c r="R15" s="12" t="s">
        <v>28</v>
      </c>
      <c r="S15" s="316" t="s">
        <v>448</v>
      </c>
      <c r="T15" s="706" t="s">
        <v>28</v>
      </c>
      <c r="U15" s="725" t="s">
        <v>29</v>
      </c>
      <c r="V15" s="690" t="s">
        <v>28</v>
      </c>
      <c r="W15" s="726" t="s">
        <v>29</v>
      </c>
      <c r="Y15" s="55" t="s">
        <v>129</v>
      </c>
      <c r="Z15" s="56" t="s">
        <v>146</v>
      </c>
      <c r="AB15" s="495"/>
      <c r="AC15" s="496" t="s">
        <v>28</v>
      </c>
      <c r="AD15" s="497" t="s">
        <v>29</v>
      </c>
      <c r="AE15" s="496" t="s">
        <v>28</v>
      </c>
      <c r="AF15" s="497" t="s">
        <v>29</v>
      </c>
      <c r="AH15" s="55" t="s">
        <v>129</v>
      </c>
      <c r="AI15" s="56" t="s">
        <v>146</v>
      </c>
    </row>
    <row r="16" spans="1:35" ht="15.75" customHeight="1" thickBot="1" x14ac:dyDescent="0.3">
      <c r="A16" s="172"/>
      <c r="B16" s="173"/>
      <c r="C16" s="301" t="s">
        <v>354</v>
      </c>
      <c r="D16" s="204">
        <f>SUM(D17:D196)</f>
        <v>0</v>
      </c>
      <c r="E16" s="204">
        <f>SUM(E17:E196)</f>
        <v>0</v>
      </c>
      <c r="F16" s="59"/>
      <c r="G16" s="59"/>
      <c r="H16" s="212">
        <f>SUM(H17:H196)</f>
        <v>0</v>
      </c>
      <c r="I16" s="212">
        <f>SUM(I17:I196)</f>
        <v>0</v>
      </c>
      <c r="J16" s="212">
        <f t="shared" ref="J16:R16" si="0">SUM(J17:J196)</f>
        <v>0</v>
      </c>
      <c r="K16" s="212">
        <f t="shared" si="0"/>
        <v>0</v>
      </c>
      <c r="L16" s="212">
        <f t="shared" si="0"/>
        <v>0</v>
      </c>
      <c r="M16" s="212">
        <f t="shared" si="0"/>
        <v>0</v>
      </c>
      <c r="N16" s="212">
        <f t="shared" si="0"/>
        <v>0</v>
      </c>
      <c r="O16" s="212">
        <f t="shared" si="0"/>
        <v>0</v>
      </c>
      <c r="P16" s="212">
        <f t="shared" si="0"/>
        <v>0</v>
      </c>
      <c r="Q16" s="212">
        <f>SUM(Q17:Q196)</f>
        <v>0</v>
      </c>
      <c r="R16" s="320">
        <f t="shared" si="0"/>
        <v>0</v>
      </c>
      <c r="S16" s="320"/>
      <c r="T16" s="204">
        <f t="shared" ref="T16:V16" si="1">SUM(T17:T196)</f>
        <v>0</v>
      </c>
      <c r="U16" s="59"/>
      <c r="V16" s="204">
        <f t="shared" si="1"/>
        <v>0</v>
      </c>
      <c r="W16" s="59"/>
      <c r="AB16" s="18"/>
      <c r="AC16" s="18"/>
      <c r="AD16" s="18"/>
      <c r="AE16" s="18"/>
      <c r="AF16" s="18"/>
    </row>
    <row r="17" spans="1:35" ht="15" customHeight="1" x14ac:dyDescent="0.25">
      <c r="A17" s="32"/>
      <c r="B17" s="33"/>
      <c r="C17" s="174"/>
      <c r="D17" s="180"/>
      <c r="E17" s="207"/>
      <c r="F17" s="166"/>
      <c r="G17" s="167"/>
      <c r="H17" s="186"/>
      <c r="I17" s="187"/>
      <c r="J17" s="188"/>
      <c r="K17" s="188"/>
      <c r="L17" s="188"/>
      <c r="M17" s="189"/>
      <c r="N17" s="190"/>
      <c r="O17" s="189"/>
      <c r="P17" s="189"/>
      <c r="Q17" s="191"/>
      <c r="R17" s="317" t="str">
        <f>IF(SUM(D17:E17)=0,"",SUM(D17:E17))</f>
        <v/>
      </c>
      <c r="S17" s="437"/>
      <c r="T17" s="180"/>
      <c r="U17" s="24"/>
      <c r="V17" s="180"/>
      <c r="W17" s="167"/>
      <c r="Y17" s="302">
        <f t="shared" ref="Y17:Y48" si="2">D17*F17</f>
        <v>0</v>
      </c>
      <c r="Z17" s="303">
        <f t="shared" ref="Z17:Z48" si="3">E17*G17</f>
        <v>0</v>
      </c>
      <c r="AB17" s="298" t="s">
        <v>118</v>
      </c>
      <c r="AC17" s="498">
        <f>SUMIFS($D$17:$D$196,$B$17:$B$196,AB17)+SUMIFS($T$17:$T$196,$B$17:$B$196,AB17)</f>
        <v>0</v>
      </c>
      <c r="AD17" s="295">
        <f>SUMIFS($Y$17:$Y$196,$B$17:$B$196,AB17)+SUMIFS($AH$17:$AH$196,$B$17:$B$196,AB17)</f>
        <v>0</v>
      </c>
      <c r="AE17" s="498">
        <f>SUMIFS($E$17:$E$196,$B$17:$B$196,AB17)+SUMIFS($V$17:$V$196,$B$17:$B$196,AB17)</f>
        <v>0</v>
      </c>
      <c r="AF17" s="295">
        <f>SUMIFS($Z$17:$Z$196,$B$17:$B$196,AB17)+SUMIFS($AI$17:$AI$196,$B$17:$B$196,AB17)</f>
        <v>0</v>
      </c>
      <c r="AH17" s="302">
        <f>T17*U17</f>
        <v>0</v>
      </c>
      <c r="AI17" s="303">
        <f>V17*W17</f>
        <v>0</v>
      </c>
    </row>
    <row r="18" spans="1:35" ht="15" customHeight="1" x14ac:dyDescent="0.25">
      <c r="A18" s="34"/>
      <c r="B18" s="35"/>
      <c r="C18" s="175"/>
      <c r="D18" s="182"/>
      <c r="E18" s="210"/>
      <c r="F18" s="168"/>
      <c r="G18" s="169"/>
      <c r="H18" s="192"/>
      <c r="I18" s="193"/>
      <c r="J18" s="194"/>
      <c r="K18" s="194"/>
      <c r="L18" s="194"/>
      <c r="M18" s="195"/>
      <c r="N18" s="196"/>
      <c r="O18" s="195"/>
      <c r="P18" s="195"/>
      <c r="Q18" s="197"/>
      <c r="R18" s="318" t="str">
        <f t="shared" ref="R18:R81" si="4">IF(SUM(D18:E18)=0,"",SUM(D18:E18))</f>
        <v/>
      </c>
      <c r="S18" s="438"/>
      <c r="T18" s="182"/>
      <c r="U18" s="27"/>
      <c r="V18" s="182"/>
      <c r="W18" s="169"/>
      <c r="Y18" s="304">
        <f t="shared" si="2"/>
        <v>0</v>
      </c>
      <c r="Z18" s="305">
        <f t="shared" si="3"/>
        <v>0</v>
      </c>
      <c r="AB18" s="299" t="s">
        <v>119</v>
      </c>
      <c r="AC18" s="499">
        <f t="shared" ref="AC18:AC20" si="5">SUMIFS($D$17:$D$196,$B$17:$B$196,AB18)+SUMIFS($T$17:$T$196,$B$17:$B$196,AB18)</f>
        <v>0</v>
      </c>
      <c r="AD18" s="296">
        <f t="shared" ref="AD18:AD20" si="6">SUMIFS($Y$17:$Y$196,$B$17:$B$196,AB18)+SUMIFS($AH$17:$AH$196,$B$17:$B$196,AB18)</f>
        <v>0</v>
      </c>
      <c r="AE18" s="499">
        <f t="shared" ref="AE18:AE20" si="7">SUMIFS($E$17:$E$196,$B$17:$B$196,AB18)+SUMIFS($V$17:$V$196,$B$17:$B$196,AB18)</f>
        <v>0</v>
      </c>
      <c r="AF18" s="296">
        <f t="shared" ref="AF18:AF20" si="8">SUMIFS($Z$17:$Z$196,$B$17:$B$196,AB18)+SUMIFS($AI$17:$AI$196,$B$17:$B$196,AB18)</f>
        <v>0</v>
      </c>
      <c r="AH18" s="304">
        <f t="shared" ref="AH18:AH81" si="9">T18*U18</f>
        <v>0</v>
      </c>
      <c r="AI18" s="305">
        <f t="shared" ref="AI18:AI81" si="10">V18*W18</f>
        <v>0</v>
      </c>
    </row>
    <row r="19" spans="1:35" ht="15" customHeight="1" x14ac:dyDescent="0.25">
      <c r="A19" s="34"/>
      <c r="B19" s="35"/>
      <c r="C19" s="175"/>
      <c r="D19" s="182"/>
      <c r="E19" s="210"/>
      <c r="F19" s="168"/>
      <c r="G19" s="169"/>
      <c r="H19" s="192"/>
      <c r="I19" s="193"/>
      <c r="J19" s="194"/>
      <c r="K19" s="194"/>
      <c r="L19" s="194"/>
      <c r="M19" s="195"/>
      <c r="N19" s="196"/>
      <c r="O19" s="195"/>
      <c r="P19" s="195"/>
      <c r="Q19" s="197"/>
      <c r="R19" s="318" t="str">
        <f t="shared" si="4"/>
        <v/>
      </c>
      <c r="S19" s="438"/>
      <c r="T19" s="182"/>
      <c r="U19" s="27"/>
      <c r="V19" s="182"/>
      <c r="W19" s="169"/>
      <c r="Y19" s="304">
        <f t="shared" si="2"/>
        <v>0</v>
      </c>
      <c r="Z19" s="305">
        <f t="shared" si="3"/>
        <v>0</v>
      </c>
      <c r="AB19" s="299" t="s">
        <v>476</v>
      </c>
      <c r="AC19" s="499">
        <f t="shared" si="5"/>
        <v>0</v>
      </c>
      <c r="AD19" s="296">
        <f t="shared" si="6"/>
        <v>0</v>
      </c>
      <c r="AE19" s="499">
        <f t="shared" si="7"/>
        <v>0</v>
      </c>
      <c r="AF19" s="296">
        <f t="shared" si="8"/>
        <v>0</v>
      </c>
      <c r="AH19" s="304">
        <f t="shared" si="9"/>
        <v>0</v>
      </c>
      <c r="AI19" s="305">
        <f t="shared" si="10"/>
        <v>0</v>
      </c>
    </row>
    <row r="20" spans="1:35" ht="15" customHeight="1" thickBot="1" x14ac:dyDescent="0.3">
      <c r="A20" s="34"/>
      <c r="B20" s="35"/>
      <c r="C20" s="175"/>
      <c r="D20" s="182"/>
      <c r="E20" s="210"/>
      <c r="F20" s="168"/>
      <c r="G20" s="169"/>
      <c r="H20" s="192"/>
      <c r="I20" s="193"/>
      <c r="J20" s="194"/>
      <c r="K20" s="194"/>
      <c r="L20" s="194"/>
      <c r="M20" s="195"/>
      <c r="N20" s="196"/>
      <c r="O20" s="195"/>
      <c r="P20" s="195"/>
      <c r="Q20" s="197"/>
      <c r="R20" s="318" t="str">
        <f t="shared" si="4"/>
        <v/>
      </c>
      <c r="S20" s="438"/>
      <c r="T20" s="182"/>
      <c r="U20" s="27"/>
      <c r="V20" s="182"/>
      <c r="W20" s="169"/>
      <c r="Y20" s="304">
        <f t="shared" si="2"/>
        <v>0</v>
      </c>
      <c r="Z20" s="305">
        <f t="shared" si="3"/>
        <v>0</v>
      </c>
      <c r="AB20" s="300" t="s">
        <v>290</v>
      </c>
      <c r="AC20" s="500">
        <f t="shared" si="5"/>
        <v>0</v>
      </c>
      <c r="AD20" s="297">
        <f t="shared" si="6"/>
        <v>0</v>
      </c>
      <c r="AE20" s="500">
        <f t="shared" si="7"/>
        <v>0</v>
      </c>
      <c r="AF20" s="297">
        <f t="shared" si="8"/>
        <v>0</v>
      </c>
      <c r="AH20" s="304">
        <f t="shared" si="9"/>
        <v>0</v>
      </c>
      <c r="AI20" s="305">
        <f t="shared" si="10"/>
        <v>0</v>
      </c>
    </row>
    <row r="21" spans="1:35" ht="15" customHeight="1" x14ac:dyDescent="0.25">
      <c r="A21" s="34"/>
      <c r="B21" s="35"/>
      <c r="C21" s="175"/>
      <c r="D21" s="182"/>
      <c r="E21" s="210"/>
      <c r="F21" s="168"/>
      <c r="G21" s="169"/>
      <c r="H21" s="192"/>
      <c r="I21" s="193"/>
      <c r="J21" s="194"/>
      <c r="K21" s="194"/>
      <c r="L21" s="194"/>
      <c r="M21" s="195"/>
      <c r="N21" s="196"/>
      <c r="O21" s="195"/>
      <c r="P21" s="195"/>
      <c r="Q21" s="197"/>
      <c r="R21" s="318" t="str">
        <f t="shared" si="4"/>
        <v/>
      </c>
      <c r="S21" s="438"/>
      <c r="T21" s="182"/>
      <c r="U21" s="27"/>
      <c r="V21" s="182"/>
      <c r="W21" s="169"/>
      <c r="Y21" s="304">
        <f t="shared" si="2"/>
        <v>0</v>
      </c>
      <c r="Z21" s="305">
        <f t="shared" si="3"/>
        <v>0</v>
      </c>
      <c r="AH21" s="304">
        <f t="shared" si="9"/>
        <v>0</v>
      </c>
      <c r="AI21" s="305">
        <f t="shared" si="10"/>
        <v>0</v>
      </c>
    </row>
    <row r="22" spans="1:35" ht="15" customHeight="1" x14ac:dyDescent="0.25">
      <c r="A22" s="34"/>
      <c r="B22" s="35"/>
      <c r="C22" s="175"/>
      <c r="D22" s="182"/>
      <c r="E22" s="210"/>
      <c r="F22" s="168"/>
      <c r="G22" s="169"/>
      <c r="H22" s="192"/>
      <c r="I22" s="193"/>
      <c r="J22" s="194"/>
      <c r="K22" s="194"/>
      <c r="L22" s="194"/>
      <c r="M22" s="195"/>
      <c r="N22" s="196"/>
      <c r="O22" s="195"/>
      <c r="P22" s="195"/>
      <c r="Q22" s="197"/>
      <c r="R22" s="318" t="str">
        <f t="shared" si="4"/>
        <v/>
      </c>
      <c r="S22" s="438"/>
      <c r="T22" s="182"/>
      <c r="U22" s="27"/>
      <c r="V22" s="182"/>
      <c r="W22" s="169"/>
      <c r="Y22" s="304">
        <f t="shared" si="2"/>
        <v>0</v>
      </c>
      <c r="Z22" s="305">
        <f t="shared" si="3"/>
        <v>0</v>
      </c>
      <c r="AH22" s="304">
        <f t="shared" si="9"/>
        <v>0</v>
      </c>
      <c r="AI22" s="305">
        <f t="shared" si="10"/>
        <v>0</v>
      </c>
    </row>
    <row r="23" spans="1:35" ht="15" customHeight="1" x14ac:dyDescent="0.25">
      <c r="A23" s="34"/>
      <c r="B23" s="35"/>
      <c r="C23" s="175"/>
      <c r="D23" s="182"/>
      <c r="E23" s="210"/>
      <c r="F23" s="168"/>
      <c r="G23" s="169"/>
      <c r="H23" s="192"/>
      <c r="I23" s="193"/>
      <c r="J23" s="194"/>
      <c r="K23" s="194"/>
      <c r="L23" s="194"/>
      <c r="M23" s="195"/>
      <c r="N23" s="196"/>
      <c r="O23" s="195"/>
      <c r="P23" s="195"/>
      <c r="Q23" s="197"/>
      <c r="R23" s="318" t="str">
        <f t="shared" si="4"/>
        <v/>
      </c>
      <c r="S23" s="438"/>
      <c r="T23" s="182"/>
      <c r="U23" s="27"/>
      <c r="V23" s="182"/>
      <c r="W23" s="169"/>
      <c r="Y23" s="304">
        <f t="shared" si="2"/>
        <v>0</v>
      </c>
      <c r="Z23" s="305">
        <f t="shared" si="3"/>
        <v>0</v>
      </c>
      <c r="AH23" s="304">
        <f t="shared" si="9"/>
        <v>0</v>
      </c>
      <c r="AI23" s="305">
        <f t="shared" si="10"/>
        <v>0</v>
      </c>
    </row>
    <row r="24" spans="1:35" ht="15" customHeight="1" x14ac:dyDescent="0.25">
      <c r="A24" s="34"/>
      <c r="B24" s="35"/>
      <c r="C24" s="175"/>
      <c r="D24" s="182"/>
      <c r="E24" s="210"/>
      <c r="F24" s="168"/>
      <c r="G24" s="169"/>
      <c r="H24" s="192"/>
      <c r="I24" s="193"/>
      <c r="J24" s="194"/>
      <c r="K24" s="194"/>
      <c r="L24" s="194"/>
      <c r="M24" s="195"/>
      <c r="N24" s="196"/>
      <c r="O24" s="195"/>
      <c r="P24" s="195"/>
      <c r="Q24" s="197"/>
      <c r="R24" s="318" t="str">
        <f t="shared" si="4"/>
        <v/>
      </c>
      <c r="S24" s="438"/>
      <c r="T24" s="182"/>
      <c r="U24" s="27"/>
      <c r="V24" s="182"/>
      <c r="W24" s="169"/>
      <c r="Y24" s="304">
        <f t="shared" si="2"/>
        <v>0</v>
      </c>
      <c r="Z24" s="305">
        <f t="shared" si="3"/>
        <v>0</v>
      </c>
      <c r="AH24" s="304">
        <f t="shared" si="9"/>
        <v>0</v>
      </c>
      <c r="AI24" s="305">
        <f t="shared" si="10"/>
        <v>0</v>
      </c>
    </row>
    <row r="25" spans="1:35" ht="15" customHeight="1" x14ac:dyDescent="0.25">
      <c r="A25" s="34"/>
      <c r="B25" s="35"/>
      <c r="C25" s="175"/>
      <c r="D25" s="182"/>
      <c r="E25" s="210"/>
      <c r="F25" s="168"/>
      <c r="G25" s="169"/>
      <c r="H25" s="192"/>
      <c r="I25" s="193"/>
      <c r="J25" s="194"/>
      <c r="K25" s="194"/>
      <c r="L25" s="194"/>
      <c r="M25" s="195"/>
      <c r="N25" s="196"/>
      <c r="O25" s="195"/>
      <c r="P25" s="195"/>
      <c r="Q25" s="197"/>
      <c r="R25" s="318" t="str">
        <f t="shared" si="4"/>
        <v/>
      </c>
      <c r="S25" s="438"/>
      <c r="T25" s="182"/>
      <c r="U25" s="27"/>
      <c r="V25" s="182"/>
      <c r="W25" s="169"/>
      <c r="Y25" s="304">
        <f t="shared" si="2"/>
        <v>0</v>
      </c>
      <c r="Z25" s="305">
        <f t="shared" si="3"/>
        <v>0</v>
      </c>
      <c r="AH25" s="304">
        <f t="shared" si="9"/>
        <v>0</v>
      </c>
      <c r="AI25" s="305">
        <f t="shared" si="10"/>
        <v>0</v>
      </c>
    </row>
    <row r="26" spans="1:35" ht="15" customHeight="1" x14ac:dyDescent="0.25">
      <c r="A26" s="34"/>
      <c r="B26" s="35"/>
      <c r="C26" s="175"/>
      <c r="D26" s="182"/>
      <c r="E26" s="210"/>
      <c r="F26" s="168"/>
      <c r="G26" s="169"/>
      <c r="H26" s="192"/>
      <c r="I26" s="193"/>
      <c r="J26" s="194"/>
      <c r="K26" s="194"/>
      <c r="L26" s="194"/>
      <c r="M26" s="195"/>
      <c r="N26" s="196"/>
      <c r="O26" s="195"/>
      <c r="P26" s="195"/>
      <c r="Q26" s="197"/>
      <c r="R26" s="318" t="str">
        <f t="shared" si="4"/>
        <v/>
      </c>
      <c r="S26" s="438"/>
      <c r="T26" s="182"/>
      <c r="U26" s="27"/>
      <c r="V26" s="182"/>
      <c r="W26" s="169"/>
      <c r="Y26" s="304">
        <f t="shared" si="2"/>
        <v>0</v>
      </c>
      <c r="Z26" s="305">
        <f t="shared" si="3"/>
        <v>0</v>
      </c>
      <c r="AH26" s="304">
        <f t="shared" si="9"/>
        <v>0</v>
      </c>
      <c r="AI26" s="305">
        <f t="shared" si="10"/>
        <v>0</v>
      </c>
    </row>
    <row r="27" spans="1:35" ht="15" customHeight="1" x14ac:dyDescent="0.25">
      <c r="A27" s="34"/>
      <c r="B27" s="35"/>
      <c r="C27" s="175"/>
      <c r="D27" s="182"/>
      <c r="E27" s="210"/>
      <c r="F27" s="168"/>
      <c r="G27" s="169"/>
      <c r="H27" s="192"/>
      <c r="I27" s="193"/>
      <c r="J27" s="194"/>
      <c r="K27" s="194"/>
      <c r="L27" s="194"/>
      <c r="M27" s="195"/>
      <c r="N27" s="196"/>
      <c r="O27" s="195"/>
      <c r="P27" s="195"/>
      <c r="Q27" s="197"/>
      <c r="R27" s="318" t="str">
        <f t="shared" si="4"/>
        <v/>
      </c>
      <c r="S27" s="438"/>
      <c r="T27" s="182"/>
      <c r="U27" s="27"/>
      <c r="V27" s="182"/>
      <c r="W27" s="169"/>
      <c r="Y27" s="304">
        <f t="shared" si="2"/>
        <v>0</v>
      </c>
      <c r="Z27" s="305">
        <f t="shared" si="3"/>
        <v>0</v>
      </c>
      <c r="AH27" s="304">
        <f t="shared" si="9"/>
        <v>0</v>
      </c>
      <c r="AI27" s="305">
        <f t="shared" si="10"/>
        <v>0</v>
      </c>
    </row>
    <row r="28" spans="1:35" ht="15" customHeight="1" x14ac:dyDescent="0.25">
      <c r="A28" s="34"/>
      <c r="B28" s="35"/>
      <c r="C28" s="175"/>
      <c r="D28" s="182"/>
      <c r="E28" s="210"/>
      <c r="F28" s="168"/>
      <c r="G28" s="169"/>
      <c r="H28" s="192"/>
      <c r="I28" s="193"/>
      <c r="J28" s="194"/>
      <c r="K28" s="194"/>
      <c r="L28" s="194"/>
      <c r="M28" s="195"/>
      <c r="N28" s="196"/>
      <c r="O28" s="195"/>
      <c r="P28" s="195"/>
      <c r="Q28" s="197"/>
      <c r="R28" s="318" t="str">
        <f t="shared" si="4"/>
        <v/>
      </c>
      <c r="S28" s="438"/>
      <c r="T28" s="182"/>
      <c r="U28" s="27"/>
      <c r="V28" s="182"/>
      <c r="W28" s="169"/>
      <c r="Y28" s="304">
        <f t="shared" si="2"/>
        <v>0</v>
      </c>
      <c r="Z28" s="305">
        <f t="shared" si="3"/>
        <v>0</v>
      </c>
      <c r="AH28" s="304">
        <f t="shared" si="9"/>
        <v>0</v>
      </c>
      <c r="AI28" s="305">
        <f t="shared" si="10"/>
        <v>0</v>
      </c>
    </row>
    <row r="29" spans="1:35" ht="15" customHeight="1" x14ac:dyDescent="0.25">
      <c r="A29" s="34"/>
      <c r="B29" s="35"/>
      <c r="C29" s="175"/>
      <c r="D29" s="182"/>
      <c r="E29" s="210"/>
      <c r="F29" s="168"/>
      <c r="G29" s="169"/>
      <c r="H29" s="192"/>
      <c r="I29" s="193"/>
      <c r="J29" s="194"/>
      <c r="K29" s="194"/>
      <c r="L29" s="194"/>
      <c r="M29" s="195"/>
      <c r="N29" s="196"/>
      <c r="O29" s="195"/>
      <c r="P29" s="195"/>
      <c r="Q29" s="197"/>
      <c r="R29" s="318" t="str">
        <f t="shared" si="4"/>
        <v/>
      </c>
      <c r="S29" s="438"/>
      <c r="T29" s="182"/>
      <c r="U29" s="27"/>
      <c r="V29" s="182"/>
      <c r="W29" s="169"/>
      <c r="Y29" s="304">
        <f t="shared" si="2"/>
        <v>0</v>
      </c>
      <c r="Z29" s="305">
        <f t="shared" si="3"/>
        <v>0</v>
      </c>
      <c r="AH29" s="304">
        <f t="shared" si="9"/>
        <v>0</v>
      </c>
      <c r="AI29" s="305">
        <f t="shared" si="10"/>
        <v>0</v>
      </c>
    </row>
    <row r="30" spans="1:35" ht="15" customHeight="1" x14ac:dyDescent="0.25">
      <c r="A30" s="34"/>
      <c r="B30" s="35"/>
      <c r="C30" s="175"/>
      <c r="D30" s="182"/>
      <c r="E30" s="210"/>
      <c r="F30" s="168"/>
      <c r="G30" s="169"/>
      <c r="H30" s="192"/>
      <c r="I30" s="193"/>
      <c r="J30" s="194"/>
      <c r="K30" s="194"/>
      <c r="L30" s="194"/>
      <c r="M30" s="195"/>
      <c r="N30" s="196"/>
      <c r="O30" s="195"/>
      <c r="P30" s="195"/>
      <c r="Q30" s="197"/>
      <c r="R30" s="318" t="str">
        <f t="shared" si="4"/>
        <v/>
      </c>
      <c r="S30" s="438"/>
      <c r="T30" s="182"/>
      <c r="U30" s="27"/>
      <c r="V30" s="182"/>
      <c r="W30" s="169"/>
      <c r="Y30" s="304">
        <f t="shared" si="2"/>
        <v>0</v>
      </c>
      <c r="Z30" s="305">
        <f t="shared" si="3"/>
        <v>0</v>
      </c>
      <c r="AH30" s="304">
        <f t="shared" si="9"/>
        <v>0</v>
      </c>
      <c r="AI30" s="305">
        <f t="shared" si="10"/>
        <v>0</v>
      </c>
    </row>
    <row r="31" spans="1:35" ht="15" customHeight="1" x14ac:dyDescent="0.25">
      <c r="A31" s="34"/>
      <c r="B31" s="35"/>
      <c r="C31" s="175"/>
      <c r="D31" s="182"/>
      <c r="E31" s="210"/>
      <c r="F31" s="168"/>
      <c r="G31" s="169"/>
      <c r="H31" s="192"/>
      <c r="I31" s="193"/>
      <c r="J31" s="194"/>
      <c r="K31" s="194"/>
      <c r="L31" s="194"/>
      <c r="M31" s="195"/>
      <c r="N31" s="196"/>
      <c r="O31" s="195"/>
      <c r="P31" s="195"/>
      <c r="Q31" s="197"/>
      <c r="R31" s="318" t="str">
        <f t="shared" si="4"/>
        <v/>
      </c>
      <c r="S31" s="438"/>
      <c r="T31" s="182"/>
      <c r="U31" s="27"/>
      <c r="V31" s="182"/>
      <c r="W31" s="169"/>
      <c r="Y31" s="304">
        <f t="shared" si="2"/>
        <v>0</v>
      </c>
      <c r="Z31" s="305">
        <f t="shared" si="3"/>
        <v>0</v>
      </c>
      <c r="AH31" s="304">
        <f t="shared" si="9"/>
        <v>0</v>
      </c>
      <c r="AI31" s="305">
        <f t="shared" si="10"/>
        <v>0</v>
      </c>
    </row>
    <row r="32" spans="1:35" ht="15" customHeight="1" x14ac:dyDescent="0.25">
      <c r="A32" s="34"/>
      <c r="B32" s="35"/>
      <c r="C32" s="175"/>
      <c r="D32" s="182"/>
      <c r="E32" s="210"/>
      <c r="F32" s="168"/>
      <c r="G32" s="169"/>
      <c r="H32" s="192"/>
      <c r="I32" s="193"/>
      <c r="J32" s="194"/>
      <c r="K32" s="194"/>
      <c r="L32" s="194"/>
      <c r="M32" s="195"/>
      <c r="N32" s="196"/>
      <c r="O32" s="195"/>
      <c r="P32" s="195"/>
      <c r="Q32" s="197"/>
      <c r="R32" s="318" t="str">
        <f t="shared" si="4"/>
        <v/>
      </c>
      <c r="S32" s="438"/>
      <c r="T32" s="182"/>
      <c r="U32" s="27"/>
      <c r="V32" s="182"/>
      <c r="W32" s="169"/>
      <c r="Y32" s="304">
        <f t="shared" si="2"/>
        <v>0</v>
      </c>
      <c r="Z32" s="305">
        <f t="shared" si="3"/>
        <v>0</v>
      </c>
      <c r="AH32" s="304">
        <f t="shared" si="9"/>
        <v>0</v>
      </c>
      <c r="AI32" s="305">
        <f t="shared" si="10"/>
        <v>0</v>
      </c>
    </row>
    <row r="33" spans="1:35" ht="15" customHeight="1" x14ac:dyDescent="0.25">
      <c r="A33" s="34"/>
      <c r="B33" s="35"/>
      <c r="C33" s="175"/>
      <c r="D33" s="182"/>
      <c r="E33" s="210"/>
      <c r="F33" s="168"/>
      <c r="G33" s="169"/>
      <c r="H33" s="192"/>
      <c r="I33" s="193"/>
      <c r="J33" s="194"/>
      <c r="K33" s="194"/>
      <c r="L33" s="194"/>
      <c r="M33" s="195"/>
      <c r="N33" s="196"/>
      <c r="O33" s="195"/>
      <c r="P33" s="195"/>
      <c r="Q33" s="197"/>
      <c r="R33" s="318" t="str">
        <f t="shared" si="4"/>
        <v/>
      </c>
      <c r="S33" s="438"/>
      <c r="T33" s="182"/>
      <c r="U33" s="27"/>
      <c r="V33" s="182"/>
      <c r="W33" s="169"/>
      <c r="Y33" s="304">
        <f t="shared" si="2"/>
        <v>0</v>
      </c>
      <c r="Z33" s="305">
        <f t="shared" si="3"/>
        <v>0</v>
      </c>
      <c r="AH33" s="304">
        <f t="shared" si="9"/>
        <v>0</v>
      </c>
      <c r="AI33" s="305">
        <f t="shared" si="10"/>
        <v>0</v>
      </c>
    </row>
    <row r="34" spans="1:35" ht="15" customHeight="1" x14ac:dyDescent="0.25">
      <c r="A34" s="34"/>
      <c r="B34" s="35"/>
      <c r="C34" s="175"/>
      <c r="D34" s="182"/>
      <c r="E34" s="210"/>
      <c r="F34" s="168"/>
      <c r="G34" s="169"/>
      <c r="H34" s="192"/>
      <c r="I34" s="193"/>
      <c r="J34" s="194"/>
      <c r="K34" s="194"/>
      <c r="L34" s="194"/>
      <c r="M34" s="195"/>
      <c r="N34" s="196"/>
      <c r="O34" s="195"/>
      <c r="P34" s="195"/>
      <c r="Q34" s="197"/>
      <c r="R34" s="318" t="str">
        <f t="shared" si="4"/>
        <v/>
      </c>
      <c r="S34" s="438"/>
      <c r="T34" s="182"/>
      <c r="U34" s="27"/>
      <c r="V34" s="182"/>
      <c r="W34" s="169"/>
      <c r="Y34" s="304">
        <f t="shared" si="2"/>
        <v>0</v>
      </c>
      <c r="Z34" s="305">
        <f t="shared" si="3"/>
        <v>0</v>
      </c>
      <c r="AH34" s="304">
        <f t="shared" si="9"/>
        <v>0</v>
      </c>
      <c r="AI34" s="305">
        <f t="shared" si="10"/>
        <v>0</v>
      </c>
    </row>
    <row r="35" spans="1:35" ht="15" customHeight="1" x14ac:dyDescent="0.25">
      <c r="A35" s="34"/>
      <c r="B35" s="35"/>
      <c r="C35" s="175"/>
      <c r="D35" s="182"/>
      <c r="E35" s="210"/>
      <c r="F35" s="168"/>
      <c r="G35" s="169"/>
      <c r="H35" s="192"/>
      <c r="I35" s="193"/>
      <c r="J35" s="194"/>
      <c r="K35" s="194"/>
      <c r="L35" s="194"/>
      <c r="M35" s="195"/>
      <c r="N35" s="196"/>
      <c r="O35" s="195"/>
      <c r="P35" s="195"/>
      <c r="Q35" s="197"/>
      <c r="R35" s="318" t="str">
        <f t="shared" si="4"/>
        <v/>
      </c>
      <c r="S35" s="438"/>
      <c r="T35" s="182"/>
      <c r="U35" s="27"/>
      <c r="V35" s="182"/>
      <c r="W35" s="169"/>
      <c r="Y35" s="304">
        <f t="shared" si="2"/>
        <v>0</v>
      </c>
      <c r="Z35" s="305">
        <f t="shared" si="3"/>
        <v>0</v>
      </c>
      <c r="AH35" s="304">
        <f t="shared" si="9"/>
        <v>0</v>
      </c>
      <c r="AI35" s="305">
        <f t="shared" si="10"/>
        <v>0</v>
      </c>
    </row>
    <row r="36" spans="1:35" ht="15" customHeight="1" x14ac:dyDescent="0.25">
      <c r="A36" s="34"/>
      <c r="B36" s="35"/>
      <c r="C36" s="175"/>
      <c r="D36" s="182"/>
      <c r="E36" s="210"/>
      <c r="F36" s="168"/>
      <c r="G36" s="169"/>
      <c r="H36" s="192"/>
      <c r="I36" s="193"/>
      <c r="J36" s="194"/>
      <c r="K36" s="194"/>
      <c r="L36" s="194"/>
      <c r="M36" s="195"/>
      <c r="N36" s="196"/>
      <c r="O36" s="195"/>
      <c r="P36" s="195"/>
      <c r="Q36" s="197"/>
      <c r="R36" s="318" t="str">
        <f t="shared" si="4"/>
        <v/>
      </c>
      <c r="S36" s="438"/>
      <c r="T36" s="182"/>
      <c r="U36" s="27"/>
      <c r="V36" s="182"/>
      <c r="W36" s="169"/>
      <c r="Y36" s="304">
        <f t="shared" si="2"/>
        <v>0</v>
      </c>
      <c r="Z36" s="305">
        <f t="shared" si="3"/>
        <v>0</v>
      </c>
      <c r="AH36" s="304">
        <f t="shared" si="9"/>
        <v>0</v>
      </c>
      <c r="AI36" s="305">
        <f t="shared" si="10"/>
        <v>0</v>
      </c>
    </row>
    <row r="37" spans="1:35" ht="15" customHeight="1" x14ac:dyDescent="0.25">
      <c r="A37" s="34"/>
      <c r="B37" s="35"/>
      <c r="C37" s="175"/>
      <c r="D37" s="182"/>
      <c r="E37" s="210"/>
      <c r="F37" s="168"/>
      <c r="G37" s="169"/>
      <c r="H37" s="192"/>
      <c r="I37" s="193"/>
      <c r="J37" s="194"/>
      <c r="K37" s="194"/>
      <c r="L37" s="194"/>
      <c r="M37" s="195"/>
      <c r="N37" s="196"/>
      <c r="O37" s="195"/>
      <c r="P37" s="195"/>
      <c r="Q37" s="197"/>
      <c r="R37" s="318" t="str">
        <f t="shared" si="4"/>
        <v/>
      </c>
      <c r="S37" s="438"/>
      <c r="T37" s="182"/>
      <c r="U37" s="27"/>
      <c r="V37" s="182"/>
      <c r="W37" s="169"/>
      <c r="Y37" s="304">
        <f t="shared" si="2"/>
        <v>0</v>
      </c>
      <c r="Z37" s="305">
        <f t="shared" si="3"/>
        <v>0</v>
      </c>
      <c r="AH37" s="304">
        <f t="shared" si="9"/>
        <v>0</v>
      </c>
      <c r="AI37" s="305">
        <f t="shared" si="10"/>
        <v>0</v>
      </c>
    </row>
    <row r="38" spans="1:35" ht="15" customHeight="1" x14ac:dyDescent="0.25">
      <c r="A38" s="34"/>
      <c r="B38" s="35"/>
      <c r="C38" s="175"/>
      <c r="D38" s="182"/>
      <c r="E38" s="210"/>
      <c r="F38" s="168"/>
      <c r="G38" s="169"/>
      <c r="H38" s="192"/>
      <c r="I38" s="193"/>
      <c r="J38" s="194"/>
      <c r="K38" s="194"/>
      <c r="L38" s="194"/>
      <c r="M38" s="195"/>
      <c r="N38" s="196"/>
      <c r="O38" s="195"/>
      <c r="P38" s="195"/>
      <c r="Q38" s="197"/>
      <c r="R38" s="318" t="str">
        <f t="shared" si="4"/>
        <v/>
      </c>
      <c r="S38" s="438"/>
      <c r="T38" s="182"/>
      <c r="U38" s="27"/>
      <c r="V38" s="182"/>
      <c r="W38" s="169"/>
      <c r="Y38" s="304">
        <f t="shared" si="2"/>
        <v>0</v>
      </c>
      <c r="Z38" s="305">
        <f t="shared" si="3"/>
        <v>0</v>
      </c>
      <c r="AH38" s="304">
        <f t="shared" si="9"/>
        <v>0</v>
      </c>
      <c r="AI38" s="305">
        <f t="shared" si="10"/>
        <v>0</v>
      </c>
    </row>
    <row r="39" spans="1:35" ht="15" customHeight="1" x14ac:dyDescent="0.25">
      <c r="A39" s="34"/>
      <c r="B39" s="35"/>
      <c r="C39" s="175"/>
      <c r="D39" s="182"/>
      <c r="E39" s="210"/>
      <c r="F39" s="168"/>
      <c r="G39" s="169"/>
      <c r="H39" s="192"/>
      <c r="I39" s="193"/>
      <c r="J39" s="194"/>
      <c r="K39" s="194"/>
      <c r="L39" s="194"/>
      <c r="M39" s="195"/>
      <c r="N39" s="196"/>
      <c r="O39" s="195"/>
      <c r="P39" s="195"/>
      <c r="Q39" s="197"/>
      <c r="R39" s="318" t="str">
        <f t="shared" si="4"/>
        <v/>
      </c>
      <c r="S39" s="438"/>
      <c r="T39" s="182"/>
      <c r="U39" s="27"/>
      <c r="V39" s="182"/>
      <c r="W39" s="169"/>
      <c r="Y39" s="304">
        <f t="shared" si="2"/>
        <v>0</v>
      </c>
      <c r="Z39" s="305">
        <f t="shared" si="3"/>
        <v>0</v>
      </c>
      <c r="AH39" s="304">
        <f t="shared" si="9"/>
        <v>0</v>
      </c>
      <c r="AI39" s="305">
        <f t="shared" si="10"/>
        <v>0</v>
      </c>
    </row>
    <row r="40" spans="1:35" ht="15" customHeight="1" x14ac:dyDescent="0.25">
      <c r="A40" s="34"/>
      <c r="B40" s="35"/>
      <c r="C40" s="175"/>
      <c r="D40" s="182"/>
      <c r="E40" s="210"/>
      <c r="F40" s="168"/>
      <c r="G40" s="169"/>
      <c r="H40" s="192"/>
      <c r="I40" s="193"/>
      <c r="J40" s="194"/>
      <c r="K40" s="194"/>
      <c r="L40" s="194"/>
      <c r="M40" s="195"/>
      <c r="N40" s="196"/>
      <c r="O40" s="195"/>
      <c r="P40" s="195"/>
      <c r="Q40" s="197"/>
      <c r="R40" s="318" t="str">
        <f t="shared" si="4"/>
        <v/>
      </c>
      <c r="S40" s="438"/>
      <c r="T40" s="182"/>
      <c r="U40" s="27"/>
      <c r="V40" s="182"/>
      <c r="W40" s="169"/>
      <c r="Y40" s="304">
        <f t="shared" si="2"/>
        <v>0</v>
      </c>
      <c r="Z40" s="305">
        <f t="shared" si="3"/>
        <v>0</v>
      </c>
      <c r="AH40" s="304">
        <f t="shared" si="9"/>
        <v>0</v>
      </c>
      <c r="AI40" s="305">
        <f t="shared" si="10"/>
        <v>0</v>
      </c>
    </row>
    <row r="41" spans="1:35" ht="15" customHeight="1" x14ac:dyDescent="0.25">
      <c r="A41" s="34"/>
      <c r="B41" s="35"/>
      <c r="C41" s="175"/>
      <c r="D41" s="182"/>
      <c r="E41" s="210"/>
      <c r="F41" s="168"/>
      <c r="G41" s="169"/>
      <c r="H41" s="192"/>
      <c r="I41" s="193"/>
      <c r="J41" s="194"/>
      <c r="K41" s="194"/>
      <c r="L41" s="194"/>
      <c r="M41" s="195"/>
      <c r="N41" s="196"/>
      <c r="O41" s="195"/>
      <c r="P41" s="195"/>
      <c r="Q41" s="197"/>
      <c r="R41" s="318" t="str">
        <f t="shared" si="4"/>
        <v/>
      </c>
      <c r="S41" s="438"/>
      <c r="T41" s="182"/>
      <c r="U41" s="27"/>
      <c r="V41" s="182"/>
      <c r="W41" s="169"/>
      <c r="Y41" s="304">
        <f t="shared" si="2"/>
        <v>0</v>
      </c>
      <c r="Z41" s="305">
        <f t="shared" si="3"/>
        <v>0</v>
      </c>
      <c r="AH41" s="304">
        <f t="shared" si="9"/>
        <v>0</v>
      </c>
      <c r="AI41" s="305">
        <f t="shared" si="10"/>
        <v>0</v>
      </c>
    </row>
    <row r="42" spans="1:35" ht="15" customHeight="1" x14ac:dyDescent="0.25">
      <c r="A42" s="34"/>
      <c r="B42" s="35"/>
      <c r="C42" s="175"/>
      <c r="D42" s="182"/>
      <c r="E42" s="210"/>
      <c r="F42" s="168"/>
      <c r="G42" s="169"/>
      <c r="H42" s="192"/>
      <c r="I42" s="193"/>
      <c r="J42" s="194"/>
      <c r="K42" s="194"/>
      <c r="L42" s="194"/>
      <c r="M42" s="195"/>
      <c r="N42" s="196"/>
      <c r="O42" s="195"/>
      <c r="P42" s="195"/>
      <c r="Q42" s="197"/>
      <c r="R42" s="318" t="str">
        <f t="shared" si="4"/>
        <v/>
      </c>
      <c r="S42" s="438"/>
      <c r="T42" s="182"/>
      <c r="U42" s="27"/>
      <c r="V42" s="182"/>
      <c r="W42" s="169"/>
      <c r="Y42" s="304">
        <f t="shared" si="2"/>
        <v>0</v>
      </c>
      <c r="Z42" s="305">
        <f t="shared" si="3"/>
        <v>0</v>
      </c>
      <c r="AH42" s="304">
        <f t="shared" si="9"/>
        <v>0</v>
      </c>
      <c r="AI42" s="305">
        <f t="shared" si="10"/>
        <v>0</v>
      </c>
    </row>
    <row r="43" spans="1:35" ht="15" customHeight="1" x14ac:dyDescent="0.25">
      <c r="A43" s="34"/>
      <c r="B43" s="35"/>
      <c r="C43" s="175"/>
      <c r="D43" s="182"/>
      <c r="E43" s="210"/>
      <c r="F43" s="168"/>
      <c r="G43" s="169"/>
      <c r="H43" s="192"/>
      <c r="I43" s="193"/>
      <c r="J43" s="194"/>
      <c r="K43" s="194"/>
      <c r="L43" s="194"/>
      <c r="M43" s="195"/>
      <c r="N43" s="196"/>
      <c r="O43" s="195"/>
      <c r="P43" s="195"/>
      <c r="Q43" s="197"/>
      <c r="R43" s="318" t="str">
        <f t="shared" si="4"/>
        <v/>
      </c>
      <c r="S43" s="438"/>
      <c r="T43" s="182"/>
      <c r="U43" s="27"/>
      <c r="V43" s="182"/>
      <c r="W43" s="169"/>
      <c r="Y43" s="304">
        <f t="shared" si="2"/>
        <v>0</v>
      </c>
      <c r="Z43" s="305">
        <f t="shared" si="3"/>
        <v>0</v>
      </c>
      <c r="AH43" s="304">
        <f t="shared" si="9"/>
        <v>0</v>
      </c>
      <c r="AI43" s="305">
        <f t="shared" si="10"/>
        <v>0</v>
      </c>
    </row>
    <row r="44" spans="1:35" ht="15" customHeight="1" x14ac:dyDescent="0.25">
      <c r="A44" s="34"/>
      <c r="B44" s="35"/>
      <c r="C44" s="175"/>
      <c r="D44" s="182"/>
      <c r="E44" s="210"/>
      <c r="F44" s="168"/>
      <c r="G44" s="169"/>
      <c r="H44" s="192"/>
      <c r="I44" s="193"/>
      <c r="J44" s="194"/>
      <c r="K44" s="194"/>
      <c r="L44" s="194"/>
      <c r="M44" s="195"/>
      <c r="N44" s="196"/>
      <c r="O44" s="195"/>
      <c r="P44" s="195"/>
      <c r="Q44" s="197"/>
      <c r="R44" s="318" t="str">
        <f t="shared" si="4"/>
        <v/>
      </c>
      <c r="S44" s="438"/>
      <c r="T44" s="182"/>
      <c r="U44" s="27"/>
      <c r="V44" s="182"/>
      <c r="W44" s="169"/>
      <c r="Y44" s="304">
        <f t="shared" si="2"/>
        <v>0</v>
      </c>
      <c r="Z44" s="305">
        <f t="shared" si="3"/>
        <v>0</v>
      </c>
      <c r="AH44" s="304">
        <f t="shared" si="9"/>
        <v>0</v>
      </c>
      <c r="AI44" s="305">
        <f t="shared" si="10"/>
        <v>0</v>
      </c>
    </row>
    <row r="45" spans="1:35" ht="15" customHeight="1" x14ac:dyDescent="0.25">
      <c r="A45" s="34"/>
      <c r="B45" s="35"/>
      <c r="C45" s="175"/>
      <c r="D45" s="182"/>
      <c r="E45" s="210"/>
      <c r="F45" s="168"/>
      <c r="G45" s="169"/>
      <c r="H45" s="192"/>
      <c r="I45" s="193"/>
      <c r="J45" s="194"/>
      <c r="K45" s="194"/>
      <c r="L45" s="194"/>
      <c r="M45" s="195"/>
      <c r="N45" s="196"/>
      <c r="O45" s="195"/>
      <c r="P45" s="195"/>
      <c r="Q45" s="197"/>
      <c r="R45" s="318" t="str">
        <f t="shared" si="4"/>
        <v/>
      </c>
      <c r="S45" s="438"/>
      <c r="T45" s="182"/>
      <c r="U45" s="27"/>
      <c r="V45" s="182"/>
      <c r="W45" s="169"/>
      <c r="Y45" s="304">
        <f t="shared" si="2"/>
        <v>0</v>
      </c>
      <c r="Z45" s="305">
        <f t="shared" si="3"/>
        <v>0</v>
      </c>
      <c r="AH45" s="304">
        <f t="shared" si="9"/>
        <v>0</v>
      </c>
      <c r="AI45" s="305">
        <f t="shared" si="10"/>
        <v>0</v>
      </c>
    </row>
    <row r="46" spans="1:35" ht="15" customHeight="1" x14ac:dyDescent="0.25">
      <c r="A46" s="34"/>
      <c r="B46" s="35"/>
      <c r="C46" s="175"/>
      <c r="D46" s="182"/>
      <c r="E46" s="210"/>
      <c r="F46" s="168"/>
      <c r="G46" s="169"/>
      <c r="H46" s="192"/>
      <c r="I46" s="193"/>
      <c r="J46" s="194"/>
      <c r="K46" s="194"/>
      <c r="L46" s="194"/>
      <c r="M46" s="195"/>
      <c r="N46" s="196"/>
      <c r="O46" s="195"/>
      <c r="P46" s="195"/>
      <c r="Q46" s="197"/>
      <c r="R46" s="318" t="str">
        <f t="shared" si="4"/>
        <v/>
      </c>
      <c r="S46" s="438"/>
      <c r="T46" s="182"/>
      <c r="U46" s="27"/>
      <c r="V46" s="182"/>
      <c r="W46" s="169"/>
      <c r="Y46" s="304">
        <f t="shared" si="2"/>
        <v>0</v>
      </c>
      <c r="Z46" s="305">
        <f t="shared" si="3"/>
        <v>0</v>
      </c>
      <c r="AH46" s="304">
        <f t="shared" si="9"/>
        <v>0</v>
      </c>
      <c r="AI46" s="305">
        <f t="shared" si="10"/>
        <v>0</v>
      </c>
    </row>
    <row r="47" spans="1:35" ht="15" customHeight="1" x14ac:dyDescent="0.25">
      <c r="A47" s="34"/>
      <c r="B47" s="35"/>
      <c r="C47" s="175"/>
      <c r="D47" s="182"/>
      <c r="E47" s="210"/>
      <c r="F47" s="168"/>
      <c r="G47" s="169"/>
      <c r="H47" s="192"/>
      <c r="I47" s="193"/>
      <c r="J47" s="194"/>
      <c r="K47" s="194"/>
      <c r="L47" s="194"/>
      <c r="M47" s="195"/>
      <c r="N47" s="196"/>
      <c r="O47" s="195"/>
      <c r="P47" s="195"/>
      <c r="Q47" s="197"/>
      <c r="R47" s="318" t="str">
        <f t="shared" si="4"/>
        <v/>
      </c>
      <c r="S47" s="438"/>
      <c r="T47" s="182"/>
      <c r="U47" s="27"/>
      <c r="V47" s="182"/>
      <c r="W47" s="169"/>
      <c r="Y47" s="304">
        <f t="shared" si="2"/>
        <v>0</v>
      </c>
      <c r="Z47" s="305">
        <f t="shared" si="3"/>
        <v>0</v>
      </c>
      <c r="AH47" s="304">
        <f t="shared" si="9"/>
        <v>0</v>
      </c>
      <c r="AI47" s="305">
        <f t="shared" si="10"/>
        <v>0</v>
      </c>
    </row>
    <row r="48" spans="1:35" ht="15" customHeight="1" x14ac:dyDescent="0.25">
      <c r="A48" s="34"/>
      <c r="B48" s="35"/>
      <c r="C48" s="175"/>
      <c r="D48" s="182"/>
      <c r="E48" s="210"/>
      <c r="F48" s="168"/>
      <c r="G48" s="169"/>
      <c r="H48" s="192"/>
      <c r="I48" s="193"/>
      <c r="J48" s="194"/>
      <c r="K48" s="194"/>
      <c r="L48" s="194"/>
      <c r="M48" s="195"/>
      <c r="N48" s="196"/>
      <c r="O48" s="195"/>
      <c r="P48" s="195"/>
      <c r="Q48" s="197"/>
      <c r="R48" s="318" t="str">
        <f t="shared" si="4"/>
        <v/>
      </c>
      <c r="S48" s="438"/>
      <c r="T48" s="182"/>
      <c r="U48" s="27"/>
      <c r="V48" s="182"/>
      <c r="W48" s="169"/>
      <c r="Y48" s="304">
        <f t="shared" si="2"/>
        <v>0</v>
      </c>
      <c r="Z48" s="305">
        <f t="shared" si="3"/>
        <v>0</v>
      </c>
      <c r="AH48" s="304">
        <f t="shared" si="9"/>
        <v>0</v>
      </c>
      <c r="AI48" s="305">
        <f t="shared" si="10"/>
        <v>0</v>
      </c>
    </row>
    <row r="49" spans="1:35" ht="15" customHeight="1" x14ac:dyDescent="0.25">
      <c r="A49" s="34"/>
      <c r="B49" s="35"/>
      <c r="C49" s="175"/>
      <c r="D49" s="182"/>
      <c r="E49" s="210"/>
      <c r="F49" s="168"/>
      <c r="G49" s="169"/>
      <c r="H49" s="192"/>
      <c r="I49" s="193"/>
      <c r="J49" s="194"/>
      <c r="K49" s="194"/>
      <c r="L49" s="194"/>
      <c r="M49" s="195"/>
      <c r="N49" s="196"/>
      <c r="O49" s="195"/>
      <c r="P49" s="195"/>
      <c r="Q49" s="197"/>
      <c r="R49" s="318" t="str">
        <f t="shared" si="4"/>
        <v/>
      </c>
      <c r="S49" s="438"/>
      <c r="T49" s="182"/>
      <c r="U49" s="27"/>
      <c r="V49" s="182"/>
      <c r="W49" s="169"/>
      <c r="Y49" s="304">
        <f t="shared" ref="Y49:Y81" si="11">D49*F49</f>
        <v>0</v>
      </c>
      <c r="Z49" s="305">
        <f t="shared" ref="Z49:Z81" si="12">E49*G49</f>
        <v>0</v>
      </c>
      <c r="AH49" s="304">
        <f t="shared" si="9"/>
        <v>0</v>
      </c>
      <c r="AI49" s="305">
        <f t="shared" si="10"/>
        <v>0</v>
      </c>
    </row>
    <row r="50" spans="1:35" ht="15" customHeight="1" x14ac:dyDescent="0.25">
      <c r="A50" s="34"/>
      <c r="B50" s="35"/>
      <c r="C50" s="175"/>
      <c r="D50" s="182"/>
      <c r="E50" s="210"/>
      <c r="F50" s="168"/>
      <c r="G50" s="169"/>
      <c r="H50" s="192"/>
      <c r="I50" s="193"/>
      <c r="J50" s="194"/>
      <c r="K50" s="194"/>
      <c r="L50" s="194"/>
      <c r="M50" s="195"/>
      <c r="N50" s="196"/>
      <c r="O50" s="195"/>
      <c r="P50" s="195"/>
      <c r="Q50" s="197"/>
      <c r="R50" s="318" t="str">
        <f t="shared" si="4"/>
        <v/>
      </c>
      <c r="S50" s="438"/>
      <c r="T50" s="182"/>
      <c r="U50" s="27"/>
      <c r="V50" s="182"/>
      <c r="W50" s="169"/>
      <c r="Y50" s="304">
        <f t="shared" si="11"/>
        <v>0</v>
      </c>
      <c r="Z50" s="305">
        <f t="shared" si="12"/>
        <v>0</v>
      </c>
      <c r="AH50" s="304">
        <f t="shared" si="9"/>
        <v>0</v>
      </c>
      <c r="AI50" s="305">
        <f t="shared" si="10"/>
        <v>0</v>
      </c>
    </row>
    <row r="51" spans="1:35" ht="15" customHeight="1" x14ac:dyDescent="0.25">
      <c r="A51" s="34"/>
      <c r="B51" s="35"/>
      <c r="C51" s="175"/>
      <c r="D51" s="182"/>
      <c r="E51" s="210"/>
      <c r="F51" s="168"/>
      <c r="G51" s="169"/>
      <c r="H51" s="192"/>
      <c r="I51" s="193"/>
      <c r="J51" s="194"/>
      <c r="K51" s="194"/>
      <c r="L51" s="194"/>
      <c r="M51" s="195"/>
      <c r="N51" s="196"/>
      <c r="O51" s="195"/>
      <c r="P51" s="195"/>
      <c r="Q51" s="197"/>
      <c r="R51" s="318" t="str">
        <f t="shared" si="4"/>
        <v/>
      </c>
      <c r="S51" s="438"/>
      <c r="T51" s="182"/>
      <c r="U51" s="27"/>
      <c r="V51" s="182"/>
      <c r="W51" s="169"/>
      <c r="Y51" s="304">
        <f t="shared" si="11"/>
        <v>0</v>
      </c>
      <c r="Z51" s="305">
        <f t="shared" si="12"/>
        <v>0</v>
      </c>
      <c r="AH51" s="304">
        <f t="shared" si="9"/>
        <v>0</v>
      </c>
      <c r="AI51" s="305">
        <f t="shared" si="10"/>
        <v>0</v>
      </c>
    </row>
    <row r="52" spans="1:35" ht="15" customHeight="1" x14ac:dyDescent="0.25">
      <c r="A52" s="34"/>
      <c r="B52" s="35"/>
      <c r="C52" s="175"/>
      <c r="D52" s="182"/>
      <c r="E52" s="210"/>
      <c r="F52" s="168"/>
      <c r="G52" s="169"/>
      <c r="H52" s="192"/>
      <c r="I52" s="193"/>
      <c r="J52" s="194"/>
      <c r="K52" s="194"/>
      <c r="L52" s="194"/>
      <c r="M52" s="195"/>
      <c r="N52" s="196"/>
      <c r="O52" s="195"/>
      <c r="P52" s="195"/>
      <c r="Q52" s="197"/>
      <c r="R52" s="318" t="str">
        <f t="shared" si="4"/>
        <v/>
      </c>
      <c r="S52" s="438"/>
      <c r="T52" s="182"/>
      <c r="U52" s="27"/>
      <c r="V52" s="182"/>
      <c r="W52" s="169"/>
      <c r="Y52" s="304">
        <f t="shared" si="11"/>
        <v>0</v>
      </c>
      <c r="Z52" s="305">
        <f t="shared" si="12"/>
        <v>0</v>
      </c>
      <c r="AH52" s="304">
        <f t="shared" si="9"/>
        <v>0</v>
      </c>
      <c r="AI52" s="305">
        <f t="shared" si="10"/>
        <v>0</v>
      </c>
    </row>
    <row r="53" spans="1:35" ht="15" customHeight="1" x14ac:dyDescent="0.25">
      <c r="A53" s="34"/>
      <c r="B53" s="35"/>
      <c r="C53" s="175"/>
      <c r="D53" s="182"/>
      <c r="E53" s="210"/>
      <c r="F53" s="168"/>
      <c r="G53" s="169"/>
      <c r="H53" s="192"/>
      <c r="I53" s="193"/>
      <c r="J53" s="194"/>
      <c r="K53" s="194"/>
      <c r="L53" s="194"/>
      <c r="M53" s="195"/>
      <c r="N53" s="196"/>
      <c r="O53" s="195"/>
      <c r="P53" s="195"/>
      <c r="Q53" s="197"/>
      <c r="R53" s="318" t="str">
        <f t="shared" si="4"/>
        <v/>
      </c>
      <c r="S53" s="438"/>
      <c r="T53" s="182"/>
      <c r="U53" s="27"/>
      <c r="V53" s="182"/>
      <c r="W53" s="169"/>
      <c r="Y53" s="304">
        <f t="shared" si="11"/>
        <v>0</v>
      </c>
      <c r="Z53" s="305">
        <f t="shared" si="12"/>
        <v>0</v>
      </c>
      <c r="AH53" s="304">
        <f t="shared" si="9"/>
        <v>0</v>
      </c>
      <c r="AI53" s="305">
        <f t="shared" si="10"/>
        <v>0</v>
      </c>
    </row>
    <row r="54" spans="1:35" ht="15" customHeight="1" x14ac:dyDescent="0.25">
      <c r="A54" s="34"/>
      <c r="B54" s="35"/>
      <c r="C54" s="175"/>
      <c r="D54" s="182"/>
      <c r="E54" s="210"/>
      <c r="F54" s="168"/>
      <c r="G54" s="169"/>
      <c r="H54" s="192"/>
      <c r="I54" s="193"/>
      <c r="J54" s="194"/>
      <c r="K54" s="194"/>
      <c r="L54" s="194"/>
      <c r="M54" s="195"/>
      <c r="N54" s="196"/>
      <c r="O54" s="195"/>
      <c r="P54" s="195"/>
      <c r="Q54" s="197"/>
      <c r="R54" s="318" t="str">
        <f t="shared" si="4"/>
        <v/>
      </c>
      <c r="S54" s="438"/>
      <c r="T54" s="182"/>
      <c r="U54" s="27"/>
      <c r="V54" s="182"/>
      <c r="W54" s="169"/>
      <c r="Y54" s="304">
        <f t="shared" si="11"/>
        <v>0</v>
      </c>
      <c r="Z54" s="305">
        <f t="shared" si="12"/>
        <v>0</v>
      </c>
      <c r="AH54" s="304">
        <f t="shared" si="9"/>
        <v>0</v>
      </c>
      <c r="AI54" s="305">
        <f t="shared" si="10"/>
        <v>0</v>
      </c>
    </row>
    <row r="55" spans="1:35" ht="15" customHeight="1" x14ac:dyDescent="0.25">
      <c r="A55" s="34"/>
      <c r="B55" s="35"/>
      <c r="C55" s="175"/>
      <c r="D55" s="182"/>
      <c r="E55" s="210"/>
      <c r="F55" s="168"/>
      <c r="G55" s="169"/>
      <c r="H55" s="192"/>
      <c r="I55" s="193"/>
      <c r="J55" s="194"/>
      <c r="K55" s="194"/>
      <c r="L55" s="194"/>
      <c r="M55" s="195"/>
      <c r="N55" s="196"/>
      <c r="O55" s="195"/>
      <c r="P55" s="195"/>
      <c r="Q55" s="197"/>
      <c r="R55" s="318" t="str">
        <f t="shared" si="4"/>
        <v/>
      </c>
      <c r="S55" s="438"/>
      <c r="T55" s="182"/>
      <c r="U55" s="27"/>
      <c r="V55" s="182"/>
      <c r="W55" s="169"/>
      <c r="Y55" s="304">
        <f t="shared" si="11"/>
        <v>0</v>
      </c>
      <c r="Z55" s="305">
        <f t="shared" si="12"/>
        <v>0</v>
      </c>
      <c r="AH55" s="304">
        <f t="shared" si="9"/>
        <v>0</v>
      </c>
      <c r="AI55" s="305">
        <f t="shared" si="10"/>
        <v>0</v>
      </c>
    </row>
    <row r="56" spans="1:35" ht="15" customHeight="1" x14ac:dyDescent="0.25">
      <c r="A56" s="34"/>
      <c r="B56" s="35"/>
      <c r="C56" s="175"/>
      <c r="D56" s="182"/>
      <c r="E56" s="210"/>
      <c r="F56" s="168"/>
      <c r="G56" s="169"/>
      <c r="H56" s="192"/>
      <c r="I56" s="193"/>
      <c r="J56" s="194"/>
      <c r="K56" s="194"/>
      <c r="L56" s="194"/>
      <c r="M56" s="195"/>
      <c r="N56" s="196"/>
      <c r="O56" s="195"/>
      <c r="P56" s="195"/>
      <c r="Q56" s="197"/>
      <c r="R56" s="318" t="str">
        <f t="shared" si="4"/>
        <v/>
      </c>
      <c r="S56" s="438"/>
      <c r="T56" s="182"/>
      <c r="U56" s="27"/>
      <c r="V56" s="182"/>
      <c r="W56" s="169"/>
      <c r="Y56" s="304">
        <f t="shared" si="11"/>
        <v>0</v>
      </c>
      <c r="Z56" s="305">
        <f t="shared" si="12"/>
        <v>0</v>
      </c>
      <c r="AH56" s="304">
        <f t="shared" si="9"/>
        <v>0</v>
      </c>
      <c r="AI56" s="305">
        <f t="shared" si="10"/>
        <v>0</v>
      </c>
    </row>
    <row r="57" spans="1:35" ht="15" customHeight="1" x14ac:dyDescent="0.25">
      <c r="A57" s="34"/>
      <c r="B57" s="35"/>
      <c r="C57" s="175"/>
      <c r="D57" s="182"/>
      <c r="E57" s="210"/>
      <c r="F57" s="168"/>
      <c r="G57" s="169"/>
      <c r="H57" s="192"/>
      <c r="I57" s="193"/>
      <c r="J57" s="194"/>
      <c r="K57" s="194"/>
      <c r="L57" s="194"/>
      <c r="M57" s="195"/>
      <c r="N57" s="196"/>
      <c r="O57" s="195"/>
      <c r="P57" s="195"/>
      <c r="Q57" s="197"/>
      <c r="R57" s="318" t="str">
        <f t="shared" si="4"/>
        <v/>
      </c>
      <c r="S57" s="438"/>
      <c r="T57" s="182"/>
      <c r="U57" s="27"/>
      <c r="V57" s="182"/>
      <c r="W57" s="169"/>
      <c r="Y57" s="304">
        <f t="shared" si="11"/>
        <v>0</v>
      </c>
      <c r="Z57" s="305">
        <f t="shared" si="12"/>
        <v>0</v>
      </c>
      <c r="AH57" s="304">
        <f t="shared" si="9"/>
        <v>0</v>
      </c>
      <c r="AI57" s="305">
        <f t="shared" si="10"/>
        <v>0</v>
      </c>
    </row>
    <row r="58" spans="1:35" ht="15" customHeight="1" x14ac:dyDescent="0.25">
      <c r="A58" s="34"/>
      <c r="B58" s="35"/>
      <c r="C58" s="175"/>
      <c r="D58" s="182"/>
      <c r="E58" s="210"/>
      <c r="F58" s="168"/>
      <c r="G58" s="169"/>
      <c r="H58" s="192"/>
      <c r="I58" s="193"/>
      <c r="J58" s="194"/>
      <c r="K58" s="194"/>
      <c r="L58" s="194"/>
      <c r="M58" s="195"/>
      <c r="N58" s="196"/>
      <c r="O58" s="195"/>
      <c r="P58" s="195"/>
      <c r="Q58" s="197"/>
      <c r="R58" s="318" t="str">
        <f t="shared" si="4"/>
        <v/>
      </c>
      <c r="S58" s="438"/>
      <c r="T58" s="182"/>
      <c r="U58" s="27"/>
      <c r="V58" s="182"/>
      <c r="W58" s="169"/>
      <c r="Y58" s="304">
        <f t="shared" si="11"/>
        <v>0</v>
      </c>
      <c r="Z58" s="305">
        <f t="shared" si="12"/>
        <v>0</v>
      </c>
      <c r="AH58" s="304">
        <f t="shared" si="9"/>
        <v>0</v>
      </c>
      <c r="AI58" s="305">
        <f t="shared" si="10"/>
        <v>0</v>
      </c>
    </row>
    <row r="59" spans="1:35" ht="15" customHeight="1" x14ac:dyDescent="0.25">
      <c r="A59" s="34"/>
      <c r="B59" s="35"/>
      <c r="C59" s="175"/>
      <c r="D59" s="182"/>
      <c r="E59" s="210"/>
      <c r="F59" s="168"/>
      <c r="G59" s="169"/>
      <c r="H59" s="192"/>
      <c r="I59" s="193"/>
      <c r="J59" s="194"/>
      <c r="K59" s="194"/>
      <c r="L59" s="194"/>
      <c r="M59" s="195"/>
      <c r="N59" s="196"/>
      <c r="O59" s="195"/>
      <c r="P59" s="195"/>
      <c r="Q59" s="197"/>
      <c r="R59" s="318" t="str">
        <f t="shared" si="4"/>
        <v/>
      </c>
      <c r="S59" s="438"/>
      <c r="T59" s="182"/>
      <c r="U59" s="27"/>
      <c r="V59" s="182"/>
      <c r="W59" s="169"/>
      <c r="Y59" s="304">
        <f t="shared" si="11"/>
        <v>0</v>
      </c>
      <c r="Z59" s="305">
        <f t="shared" si="12"/>
        <v>0</v>
      </c>
      <c r="AH59" s="304">
        <f t="shared" si="9"/>
        <v>0</v>
      </c>
      <c r="AI59" s="305">
        <f t="shared" si="10"/>
        <v>0</v>
      </c>
    </row>
    <row r="60" spans="1:35" ht="15" customHeight="1" x14ac:dyDescent="0.25">
      <c r="A60" s="34"/>
      <c r="B60" s="35"/>
      <c r="C60" s="175"/>
      <c r="D60" s="182"/>
      <c r="E60" s="210"/>
      <c r="F60" s="168"/>
      <c r="G60" s="169"/>
      <c r="H60" s="192"/>
      <c r="I60" s="193"/>
      <c r="J60" s="194"/>
      <c r="K60" s="194"/>
      <c r="L60" s="194"/>
      <c r="M60" s="195"/>
      <c r="N60" s="196"/>
      <c r="O60" s="195"/>
      <c r="P60" s="195"/>
      <c r="Q60" s="197"/>
      <c r="R60" s="318" t="str">
        <f t="shared" si="4"/>
        <v/>
      </c>
      <c r="S60" s="438"/>
      <c r="T60" s="182"/>
      <c r="U60" s="27"/>
      <c r="V60" s="182"/>
      <c r="W60" s="169"/>
      <c r="Y60" s="304">
        <f t="shared" si="11"/>
        <v>0</v>
      </c>
      <c r="Z60" s="305">
        <f t="shared" si="12"/>
        <v>0</v>
      </c>
      <c r="AH60" s="304">
        <f t="shared" si="9"/>
        <v>0</v>
      </c>
      <c r="AI60" s="305">
        <f t="shared" si="10"/>
        <v>0</v>
      </c>
    </row>
    <row r="61" spans="1:35" ht="15" customHeight="1" x14ac:dyDescent="0.25">
      <c r="A61" s="34"/>
      <c r="B61" s="35"/>
      <c r="C61" s="175"/>
      <c r="D61" s="182"/>
      <c r="E61" s="210"/>
      <c r="F61" s="168"/>
      <c r="G61" s="169"/>
      <c r="H61" s="192"/>
      <c r="I61" s="193"/>
      <c r="J61" s="194"/>
      <c r="K61" s="194"/>
      <c r="L61" s="194"/>
      <c r="M61" s="195"/>
      <c r="N61" s="196"/>
      <c r="O61" s="195"/>
      <c r="P61" s="195"/>
      <c r="Q61" s="197"/>
      <c r="R61" s="318" t="str">
        <f t="shared" si="4"/>
        <v/>
      </c>
      <c r="S61" s="438"/>
      <c r="T61" s="182"/>
      <c r="U61" s="27"/>
      <c r="V61" s="182"/>
      <c r="W61" s="169"/>
      <c r="Y61" s="304">
        <f t="shared" si="11"/>
        <v>0</v>
      </c>
      <c r="Z61" s="305">
        <f t="shared" si="12"/>
        <v>0</v>
      </c>
      <c r="AH61" s="304">
        <f t="shared" si="9"/>
        <v>0</v>
      </c>
      <c r="AI61" s="305">
        <f t="shared" si="10"/>
        <v>0</v>
      </c>
    </row>
    <row r="62" spans="1:35" ht="15" customHeight="1" x14ac:dyDescent="0.25">
      <c r="A62" s="34"/>
      <c r="B62" s="35"/>
      <c r="C62" s="175"/>
      <c r="D62" s="182"/>
      <c r="E62" s="210"/>
      <c r="F62" s="168"/>
      <c r="G62" s="169"/>
      <c r="H62" s="192"/>
      <c r="I62" s="193"/>
      <c r="J62" s="194"/>
      <c r="K62" s="194"/>
      <c r="L62" s="194"/>
      <c r="M62" s="195"/>
      <c r="N62" s="196"/>
      <c r="O62" s="195"/>
      <c r="P62" s="195"/>
      <c r="Q62" s="197"/>
      <c r="R62" s="318" t="str">
        <f t="shared" si="4"/>
        <v/>
      </c>
      <c r="S62" s="438"/>
      <c r="T62" s="182"/>
      <c r="U62" s="27"/>
      <c r="V62" s="182"/>
      <c r="W62" s="169"/>
      <c r="Y62" s="304">
        <f t="shared" si="11"/>
        <v>0</v>
      </c>
      <c r="Z62" s="305">
        <f t="shared" si="12"/>
        <v>0</v>
      </c>
      <c r="AH62" s="304">
        <f t="shared" si="9"/>
        <v>0</v>
      </c>
      <c r="AI62" s="305">
        <f t="shared" si="10"/>
        <v>0</v>
      </c>
    </row>
    <row r="63" spans="1:35" ht="15" customHeight="1" x14ac:dyDescent="0.25">
      <c r="A63" s="34"/>
      <c r="B63" s="35"/>
      <c r="C63" s="175"/>
      <c r="D63" s="182"/>
      <c r="E63" s="210"/>
      <c r="F63" s="168"/>
      <c r="G63" s="169"/>
      <c r="H63" s="192"/>
      <c r="I63" s="193"/>
      <c r="J63" s="194"/>
      <c r="K63" s="194"/>
      <c r="L63" s="194"/>
      <c r="M63" s="195"/>
      <c r="N63" s="196"/>
      <c r="O63" s="195"/>
      <c r="P63" s="195"/>
      <c r="Q63" s="197"/>
      <c r="R63" s="318" t="str">
        <f t="shared" si="4"/>
        <v/>
      </c>
      <c r="S63" s="438"/>
      <c r="T63" s="182"/>
      <c r="U63" s="27"/>
      <c r="V63" s="182"/>
      <c r="W63" s="169"/>
      <c r="Y63" s="304">
        <f t="shared" si="11"/>
        <v>0</v>
      </c>
      <c r="Z63" s="305">
        <f t="shared" si="12"/>
        <v>0</v>
      </c>
      <c r="AH63" s="304">
        <f t="shared" si="9"/>
        <v>0</v>
      </c>
      <c r="AI63" s="305">
        <f t="shared" si="10"/>
        <v>0</v>
      </c>
    </row>
    <row r="64" spans="1:35" ht="15" customHeight="1" x14ac:dyDescent="0.25">
      <c r="A64" s="34"/>
      <c r="B64" s="35"/>
      <c r="C64" s="175"/>
      <c r="D64" s="182"/>
      <c r="E64" s="210"/>
      <c r="F64" s="168"/>
      <c r="G64" s="169"/>
      <c r="H64" s="192"/>
      <c r="I64" s="193"/>
      <c r="J64" s="194"/>
      <c r="K64" s="194"/>
      <c r="L64" s="194"/>
      <c r="M64" s="195"/>
      <c r="N64" s="196"/>
      <c r="O64" s="195"/>
      <c r="P64" s="195"/>
      <c r="Q64" s="197"/>
      <c r="R64" s="318" t="str">
        <f t="shared" si="4"/>
        <v/>
      </c>
      <c r="S64" s="438"/>
      <c r="T64" s="182"/>
      <c r="U64" s="27"/>
      <c r="V64" s="182"/>
      <c r="W64" s="169"/>
      <c r="Y64" s="304">
        <f t="shared" si="11"/>
        <v>0</v>
      </c>
      <c r="Z64" s="305">
        <f t="shared" si="12"/>
        <v>0</v>
      </c>
      <c r="AH64" s="304">
        <f t="shared" si="9"/>
        <v>0</v>
      </c>
      <c r="AI64" s="305">
        <f t="shared" si="10"/>
        <v>0</v>
      </c>
    </row>
    <row r="65" spans="1:35" ht="15" customHeight="1" x14ac:dyDescent="0.25">
      <c r="A65" s="34"/>
      <c r="B65" s="35"/>
      <c r="C65" s="175"/>
      <c r="D65" s="182"/>
      <c r="E65" s="210"/>
      <c r="F65" s="168"/>
      <c r="G65" s="169"/>
      <c r="H65" s="192"/>
      <c r="I65" s="193"/>
      <c r="J65" s="194"/>
      <c r="K65" s="194"/>
      <c r="L65" s="194"/>
      <c r="M65" s="195"/>
      <c r="N65" s="196"/>
      <c r="O65" s="195"/>
      <c r="P65" s="195"/>
      <c r="Q65" s="197"/>
      <c r="R65" s="318" t="str">
        <f t="shared" si="4"/>
        <v/>
      </c>
      <c r="S65" s="438"/>
      <c r="T65" s="182"/>
      <c r="U65" s="27"/>
      <c r="V65" s="182"/>
      <c r="W65" s="169"/>
      <c r="Y65" s="304">
        <f t="shared" si="11"/>
        <v>0</v>
      </c>
      <c r="Z65" s="305">
        <f t="shared" si="12"/>
        <v>0</v>
      </c>
      <c r="AH65" s="304">
        <f t="shared" si="9"/>
        <v>0</v>
      </c>
      <c r="AI65" s="305">
        <f t="shared" si="10"/>
        <v>0</v>
      </c>
    </row>
    <row r="66" spans="1:35" ht="15" customHeight="1" x14ac:dyDescent="0.25">
      <c r="A66" s="34"/>
      <c r="B66" s="35"/>
      <c r="C66" s="175"/>
      <c r="D66" s="182"/>
      <c r="E66" s="210"/>
      <c r="F66" s="168"/>
      <c r="G66" s="169"/>
      <c r="H66" s="192"/>
      <c r="I66" s="193"/>
      <c r="J66" s="194"/>
      <c r="K66" s="194"/>
      <c r="L66" s="194"/>
      <c r="M66" s="195"/>
      <c r="N66" s="196"/>
      <c r="O66" s="195"/>
      <c r="P66" s="195"/>
      <c r="Q66" s="197"/>
      <c r="R66" s="318" t="str">
        <f t="shared" si="4"/>
        <v/>
      </c>
      <c r="S66" s="438"/>
      <c r="T66" s="182"/>
      <c r="U66" s="27"/>
      <c r="V66" s="182"/>
      <c r="W66" s="169"/>
      <c r="Y66" s="304">
        <f t="shared" si="11"/>
        <v>0</v>
      </c>
      <c r="Z66" s="305">
        <f t="shared" si="12"/>
        <v>0</v>
      </c>
      <c r="AH66" s="304">
        <f t="shared" si="9"/>
        <v>0</v>
      </c>
      <c r="AI66" s="305">
        <f t="shared" si="10"/>
        <v>0</v>
      </c>
    </row>
    <row r="67" spans="1:35" ht="15" customHeight="1" x14ac:dyDescent="0.25">
      <c r="A67" s="34"/>
      <c r="B67" s="35"/>
      <c r="C67" s="175"/>
      <c r="D67" s="182"/>
      <c r="E67" s="210"/>
      <c r="F67" s="168"/>
      <c r="G67" s="169"/>
      <c r="H67" s="192"/>
      <c r="I67" s="193"/>
      <c r="J67" s="194"/>
      <c r="K67" s="194"/>
      <c r="L67" s="194"/>
      <c r="M67" s="195"/>
      <c r="N67" s="196"/>
      <c r="O67" s="195"/>
      <c r="P67" s="195"/>
      <c r="Q67" s="197"/>
      <c r="R67" s="318" t="str">
        <f t="shared" si="4"/>
        <v/>
      </c>
      <c r="S67" s="438"/>
      <c r="T67" s="182"/>
      <c r="U67" s="27"/>
      <c r="V67" s="182"/>
      <c r="W67" s="169"/>
      <c r="Y67" s="304">
        <f t="shared" si="11"/>
        <v>0</v>
      </c>
      <c r="Z67" s="305">
        <f t="shared" si="12"/>
        <v>0</v>
      </c>
      <c r="AH67" s="304">
        <f t="shared" si="9"/>
        <v>0</v>
      </c>
      <c r="AI67" s="305">
        <f t="shared" si="10"/>
        <v>0</v>
      </c>
    </row>
    <row r="68" spans="1:35" ht="15" customHeight="1" x14ac:dyDescent="0.25">
      <c r="A68" s="34"/>
      <c r="B68" s="35"/>
      <c r="C68" s="175"/>
      <c r="D68" s="182"/>
      <c r="E68" s="210"/>
      <c r="F68" s="168"/>
      <c r="G68" s="169"/>
      <c r="H68" s="192"/>
      <c r="I68" s="193"/>
      <c r="J68" s="194"/>
      <c r="K68" s="194"/>
      <c r="L68" s="194"/>
      <c r="M68" s="195"/>
      <c r="N68" s="196"/>
      <c r="O68" s="195"/>
      <c r="P68" s="195"/>
      <c r="Q68" s="197"/>
      <c r="R68" s="318" t="str">
        <f t="shared" si="4"/>
        <v/>
      </c>
      <c r="S68" s="438"/>
      <c r="T68" s="182"/>
      <c r="U68" s="27"/>
      <c r="V68" s="182"/>
      <c r="W68" s="169"/>
      <c r="Y68" s="304">
        <f t="shared" si="11"/>
        <v>0</v>
      </c>
      <c r="Z68" s="305">
        <f t="shared" si="12"/>
        <v>0</v>
      </c>
      <c r="AH68" s="304">
        <f t="shared" si="9"/>
        <v>0</v>
      </c>
      <c r="AI68" s="305">
        <f t="shared" si="10"/>
        <v>0</v>
      </c>
    </row>
    <row r="69" spans="1:35" ht="15" customHeight="1" x14ac:dyDescent="0.25">
      <c r="A69" s="34"/>
      <c r="B69" s="35"/>
      <c r="C69" s="175"/>
      <c r="D69" s="182"/>
      <c r="E69" s="210"/>
      <c r="F69" s="168"/>
      <c r="G69" s="169"/>
      <c r="H69" s="192"/>
      <c r="I69" s="193"/>
      <c r="J69" s="194"/>
      <c r="K69" s="194"/>
      <c r="L69" s="194"/>
      <c r="M69" s="195"/>
      <c r="N69" s="196"/>
      <c r="O69" s="195"/>
      <c r="P69" s="195"/>
      <c r="Q69" s="197"/>
      <c r="R69" s="318" t="str">
        <f t="shared" si="4"/>
        <v/>
      </c>
      <c r="S69" s="438"/>
      <c r="T69" s="182"/>
      <c r="U69" s="27"/>
      <c r="V69" s="182"/>
      <c r="W69" s="169"/>
      <c r="Y69" s="304">
        <f t="shared" si="11"/>
        <v>0</v>
      </c>
      <c r="Z69" s="305">
        <f t="shared" si="12"/>
        <v>0</v>
      </c>
      <c r="AH69" s="304">
        <f t="shared" si="9"/>
        <v>0</v>
      </c>
      <c r="AI69" s="305">
        <f t="shared" si="10"/>
        <v>0</v>
      </c>
    </row>
    <row r="70" spans="1:35" ht="15" customHeight="1" x14ac:dyDescent="0.25">
      <c r="A70" s="34"/>
      <c r="B70" s="35"/>
      <c r="C70" s="175"/>
      <c r="D70" s="182"/>
      <c r="E70" s="210"/>
      <c r="F70" s="168"/>
      <c r="G70" s="169"/>
      <c r="H70" s="192"/>
      <c r="I70" s="193"/>
      <c r="J70" s="194"/>
      <c r="K70" s="194"/>
      <c r="L70" s="194"/>
      <c r="M70" s="195"/>
      <c r="N70" s="196"/>
      <c r="O70" s="195"/>
      <c r="P70" s="195"/>
      <c r="Q70" s="197"/>
      <c r="R70" s="318" t="str">
        <f t="shared" si="4"/>
        <v/>
      </c>
      <c r="S70" s="438"/>
      <c r="T70" s="182"/>
      <c r="U70" s="27"/>
      <c r="V70" s="182"/>
      <c r="W70" s="169"/>
      <c r="Y70" s="304">
        <f t="shared" si="11"/>
        <v>0</v>
      </c>
      <c r="Z70" s="305">
        <f t="shared" si="12"/>
        <v>0</v>
      </c>
      <c r="AH70" s="304">
        <f t="shared" si="9"/>
        <v>0</v>
      </c>
      <c r="AI70" s="305">
        <f t="shared" si="10"/>
        <v>0</v>
      </c>
    </row>
    <row r="71" spans="1:35" ht="15" customHeight="1" x14ac:dyDescent="0.25">
      <c r="A71" s="34"/>
      <c r="B71" s="35"/>
      <c r="C71" s="175"/>
      <c r="D71" s="182"/>
      <c r="E71" s="210"/>
      <c r="F71" s="168"/>
      <c r="G71" s="169"/>
      <c r="H71" s="192"/>
      <c r="I71" s="193"/>
      <c r="J71" s="194"/>
      <c r="K71" s="194"/>
      <c r="L71" s="194"/>
      <c r="M71" s="195"/>
      <c r="N71" s="196"/>
      <c r="O71" s="195"/>
      <c r="P71" s="195"/>
      <c r="Q71" s="197"/>
      <c r="R71" s="318" t="str">
        <f t="shared" si="4"/>
        <v/>
      </c>
      <c r="S71" s="438"/>
      <c r="T71" s="182"/>
      <c r="U71" s="27"/>
      <c r="V71" s="182"/>
      <c r="W71" s="169"/>
      <c r="Y71" s="304">
        <f t="shared" si="11"/>
        <v>0</v>
      </c>
      <c r="Z71" s="305">
        <f t="shared" si="12"/>
        <v>0</v>
      </c>
      <c r="AH71" s="304">
        <f t="shared" si="9"/>
        <v>0</v>
      </c>
      <c r="AI71" s="305">
        <f t="shared" si="10"/>
        <v>0</v>
      </c>
    </row>
    <row r="72" spans="1:35" ht="15" customHeight="1" x14ac:dyDescent="0.25">
      <c r="A72" s="34"/>
      <c r="B72" s="35"/>
      <c r="C72" s="175"/>
      <c r="D72" s="182"/>
      <c r="E72" s="210"/>
      <c r="F72" s="168"/>
      <c r="G72" s="169"/>
      <c r="H72" s="192"/>
      <c r="I72" s="193"/>
      <c r="J72" s="194"/>
      <c r="K72" s="194"/>
      <c r="L72" s="194"/>
      <c r="M72" s="195"/>
      <c r="N72" s="196"/>
      <c r="O72" s="195"/>
      <c r="P72" s="195"/>
      <c r="Q72" s="197"/>
      <c r="R72" s="318" t="str">
        <f t="shared" si="4"/>
        <v/>
      </c>
      <c r="S72" s="438"/>
      <c r="T72" s="182"/>
      <c r="U72" s="27"/>
      <c r="V72" s="182"/>
      <c r="W72" s="169"/>
      <c r="Y72" s="304">
        <f t="shared" si="11"/>
        <v>0</v>
      </c>
      <c r="Z72" s="305">
        <f t="shared" si="12"/>
        <v>0</v>
      </c>
      <c r="AH72" s="304">
        <f t="shared" si="9"/>
        <v>0</v>
      </c>
      <c r="AI72" s="305">
        <f t="shared" si="10"/>
        <v>0</v>
      </c>
    </row>
    <row r="73" spans="1:35" ht="15" customHeight="1" x14ac:dyDescent="0.25">
      <c r="A73" s="34"/>
      <c r="B73" s="35"/>
      <c r="C73" s="175"/>
      <c r="D73" s="182"/>
      <c r="E73" s="210"/>
      <c r="F73" s="168"/>
      <c r="G73" s="169"/>
      <c r="H73" s="192"/>
      <c r="I73" s="193"/>
      <c r="J73" s="194"/>
      <c r="K73" s="194"/>
      <c r="L73" s="194"/>
      <c r="M73" s="195"/>
      <c r="N73" s="196"/>
      <c r="O73" s="195"/>
      <c r="P73" s="195"/>
      <c r="Q73" s="197"/>
      <c r="R73" s="318" t="str">
        <f t="shared" si="4"/>
        <v/>
      </c>
      <c r="S73" s="438"/>
      <c r="T73" s="182"/>
      <c r="U73" s="27"/>
      <c r="V73" s="182"/>
      <c r="W73" s="169"/>
      <c r="Y73" s="304">
        <f t="shared" si="11"/>
        <v>0</v>
      </c>
      <c r="Z73" s="305">
        <f t="shared" si="12"/>
        <v>0</v>
      </c>
      <c r="AH73" s="304">
        <f t="shared" si="9"/>
        <v>0</v>
      </c>
      <c r="AI73" s="305">
        <f t="shared" si="10"/>
        <v>0</v>
      </c>
    </row>
    <row r="74" spans="1:35" ht="15" customHeight="1" x14ac:dyDescent="0.25">
      <c r="A74" s="34"/>
      <c r="B74" s="35"/>
      <c r="C74" s="175"/>
      <c r="D74" s="182"/>
      <c r="E74" s="210"/>
      <c r="F74" s="168"/>
      <c r="G74" s="169"/>
      <c r="H74" s="192"/>
      <c r="I74" s="193"/>
      <c r="J74" s="194"/>
      <c r="K74" s="194"/>
      <c r="L74" s="194"/>
      <c r="M74" s="195"/>
      <c r="N74" s="196"/>
      <c r="O74" s="195"/>
      <c r="P74" s="195"/>
      <c r="Q74" s="197"/>
      <c r="R74" s="318" t="str">
        <f t="shared" si="4"/>
        <v/>
      </c>
      <c r="S74" s="438"/>
      <c r="T74" s="182"/>
      <c r="U74" s="27"/>
      <c r="V74" s="182"/>
      <c r="W74" s="169"/>
      <c r="Y74" s="304">
        <f t="shared" si="11"/>
        <v>0</v>
      </c>
      <c r="Z74" s="305">
        <f t="shared" si="12"/>
        <v>0</v>
      </c>
      <c r="AH74" s="304">
        <f t="shared" si="9"/>
        <v>0</v>
      </c>
      <c r="AI74" s="305">
        <f t="shared" si="10"/>
        <v>0</v>
      </c>
    </row>
    <row r="75" spans="1:35" ht="15" customHeight="1" x14ac:dyDescent="0.25">
      <c r="A75" s="34"/>
      <c r="B75" s="35"/>
      <c r="C75" s="175"/>
      <c r="D75" s="182"/>
      <c r="E75" s="210"/>
      <c r="F75" s="168"/>
      <c r="G75" s="169"/>
      <c r="H75" s="192"/>
      <c r="I75" s="193"/>
      <c r="J75" s="194"/>
      <c r="K75" s="194"/>
      <c r="L75" s="194"/>
      <c r="M75" s="195"/>
      <c r="N75" s="196"/>
      <c r="O75" s="195"/>
      <c r="P75" s="195"/>
      <c r="Q75" s="197"/>
      <c r="R75" s="318" t="str">
        <f t="shared" si="4"/>
        <v/>
      </c>
      <c r="S75" s="438"/>
      <c r="T75" s="182"/>
      <c r="U75" s="27"/>
      <c r="V75" s="182"/>
      <c r="W75" s="169"/>
      <c r="Y75" s="304">
        <f t="shared" si="11"/>
        <v>0</v>
      </c>
      <c r="Z75" s="305">
        <f t="shared" si="12"/>
        <v>0</v>
      </c>
      <c r="AH75" s="304">
        <f t="shared" si="9"/>
        <v>0</v>
      </c>
      <c r="AI75" s="305">
        <f t="shared" si="10"/>
        <v>0</v>
      </c>
    </row>
    <row r="76" spans="1:35" ht="15" customHeight="1" x14ac:dyDescent="0.25">
      <c r="A76" s="34"/>
      <c r="B76" s="35"/>
      <c r="C76" s="175"/>
      <c r="D76" s="182"/>
      <c r="E76" s="210"/>
      <c r="F76" s="168"/>
      <c r="G76" s="169"/>
      <c r="H76" s="192"/>
      <c r="I76" s="193"/>
      <c r="J76" s="194"/>
      <c r="K76" s="194"/>
      <c r="L76" s="194"/>
      <c r="M76" s="195"/>
      <c r="N76" s="196"/>
      <c r="O76" s="195"/>
      <c r="P76" s="195"/>
      <c r="Q76" s="197"/>
      <c r="R76" s="318" t="str">
        <f t="shared" si="4"/>
        <v/>
      </c>
      <c r="S76" s="438"/>
      <c r="T76" s="182"/>
      <c r="U76" s="27"/>
      <c r="V76" s="182"/>
      <c r="W76" s="169"/>
      <c r="Y76" s="304">
        <f t="shared" si="11"/>
        <v>0</v>
      </c>
      <c r="Z76" s="305">
        <f t="shared" si="12"/>
        <v>0</v>
      </c>
      <c r="AH76" s="304">
        <f t="shared" si="9"/>
        <v>0</v>
      </c>
      <c r="AI76" s="305">
        <f t="shared" si="10"/>
        <v>0</v>
      </c>
    </row>
    <row r="77" spans="1:35" ht="15" customHeight="1" x14ac:dyDescent="0.25">
      <c r="A77" s="34"/>
      <c r="B77" s="35"/>
      <c r="C77" s="175"/>
      <c r="D77" s="182"/>
      <c r="E77" s="210"/>
      <c r="F77" s="168"/>
      <c r="G77" s="169"/>
      <c r="H77" s="192"/>
      <c r="I77" s="193"/>
      <c r="J77" s="194"/>
      <c r="K77" s="194"/>
      <c r="L77" s="194"/>
      <c r="M77" s="195"/>
      <c r="N77" s="196"/>
      <c r="O77" s="195"/>
      <c r="P77" s="195"/>
      <c r="Q77" s="197"/>
      <c r="R77" s="318" t="str">
        <f t="shared" si="4"/>
        <v/>
      </c>
      <c r="S77" s="438"/>
      <c r="T77" s="182"/>
      <c r="U77" s="27"/>
      <c r="V77" s="182"/>
      <c r="W77" s="169"/>
      <c r="Y77" s="304">
        <f t="shared" si="11"/>
        <v>0</v>
      </c>
      <c r="Z77" s="305">
        <f t="shared" si="12"/>
        <v>0</v>
      </c>
      <c r="AH77" s="304">
        <f t="shared" si="9"/>
        <v>0</v>
      </c>
      <c r="AI77" s="305">
        <f t="shared" si="10"/>
        <v>0</v>
      </c>
    </row>
    <row r="78" spans="1:35" ht="15" customHeight="1" x14ac:dyDescent="0.25">
      <c r="A78" s="34"/>
      <c r="B78" s="35"/>
      <c r="C78" s="175"/>
      <c r="D78" s="182"/>
      <c r="E78" s="210"/>
      <c r="F78" s="168"/>
      <c r="G78" s="169"/>
      <c r="H78" s="192"/>
      <c r="I78" s="193"/>
      <c r="J78" s="194"/>
      <c r="K78" s="194"/>
      <c r="L78" s="194"/>
      <c r="M78" s="195"/>
      <c r="N78" s="196"/>
      <c r="O78" s="195"/>
      <c r="P78" s="195"/>
      <c r="Q78" s="197"/>
      <c r="R78" s="318" t="str">
        <f t="shared" si="4"/>
        <v/>
      </c>
      <c r="S78" s="438"/>
      <c r="T78" s="182"/>
      <c r="U78" s="27"/>
      <c r="V78" s="182"/>
      <c r="W78" s="169"/>
      <c r="Y78" s="304">
        <f t="shared" si="11"/>
        <v>0</v>
      </c>
      <c r="Z78" s="305">
        <f t="shared" si="12"/>
        <v>0</v>
      </c>
      <c r="AH78" s="304">
        <f t="shared" si="9"/>
        <v>0</v>
      </c>
      <c r="AI78" s="305">
        <f t="shared" si="10"/>
        <v>0</v>
      </c>
    </row>
    <row r="79" spans="1:35" ht="15" customHeight="1" x14ac:dyDescent="0.25">
      <c r="A79" s="34"/>
      <c r="B79" s="35"/>
      <c r="C79" s="175"/>
      <c r="D79" s="182"/>
      <c r="E79" s="210"/>
      <c r="F79" s="168"/>
      <c r="G79" s="169"/>
      <c r="H79" s="192"/>
      <c r="I79" s="193"/>
      <c r="J79" s="194"/>
      <c r="K79" s="194"/>
      <c r="L79" s="194"/>
      <c r="M79" s="195"/>
      <c r="N79" s="196"/>
      <c r="O79" s="195"/>
      <c r="P79" s="195"/>
      <c r="Q79" s="197"/>
      <c r="R79" s="318" t="str">
        <f t="shared" si="4"/>
        <v/>
      </c>
      <c r="S79" s="438"/>
      <c r="T79" s="182"/>
      <c r="U79" s="27"/>
      <c r="V79" s="182"/>
      <c r="W79" s="169"/>
      <c r="Y79" s="304">
        <f t="shared" si="11"/>
        <v>0</v>
      </c>
      <c r="Z79" s="305">
        <f t="shared" si="12"/>
        <v>0</v>
      </c>
      <c r="AH79" s="304">
        <f t="shared" si="9"/>
        <v>0</v>
      </c>
      <c r="AI79" s="305">
        <f t="shared" si="10"/>
        <v>0</v>
      </c>
    </row>
    <row r="80" spans="1:35" ht="15" customHeight="1" x14ac:dyDescent="0.25">
      <c r="A80" s="34"/>
      <c r="B80" s="35"/>
      <c r="C80" s="175"/>
      <c r="D80" s="182"/>
      <c r="E80" s="210"/>
      <c r="F80" s="168"/>
      <c r="G80" s="169"/>
      <c r="H80" s="192"/>
      <c r="I80" s="193"/>
      <c r="J80" s="194"/>
      <c r="K80" s="194"/>
      <c r="L80" s="194"/>
      <c r="M80" s="195"/>
      <c r="N80" s="196"/>
      <c r="O80" s="195"/>
      <c r="P80" s="195"/>
      <c r="Q80" s="197"/>
      <c r="R80" s="318" t="str">
        <f t="shared" si="4"/>
        <v/>
      </c>
      <c r="S80" s="438"/>
      <c r="T80" s="182"/>
      <c r="U80" s="27"/>
      <c r="V80" s="182"/>
      <c r="W80" s="169"/>
      <c r="Y80" s="304">
        <f t="shared" si="11"/>
        <v>0</v>
      </c>
      <c r="Z80" s="305">
        <f t="shared" si="12"/>
        <v>0</v>
      </c>
      <c r="AH80" s="304">
        <f t="shared" si="9"/>
        <v>0</v>
      </c>
      <c r="AI80" s="305">
        <f t="shared" si="10"/>
        <v>0</v>
      </c>
    </row>
    <row r="81" spans="1:35" ht="15" customHeight="1" x14ac:dyDescent="0.25">
      <c r="A81" s="34"/>
      <c r="B81" s="35"/>
      <c r="C81" s="175"/>
      <c r="D81" s="182"/>
      <c r="E81" s="210"/>
      <c r="F81" s="168"/>
      <c r="G81" s="169"/>
      <c r="H81" s="192"/>
      <c r="I81" s="193"/>
      <c r="J81" s="194"/>
      <c r="K81" s="194"/>
      <c r="L81" s="194"/>
      <c r="M81" s="195"/>
      <c r="N81" s="196"/>
      <c r="O81" s="195"/>
      <c r="P81" s="195"/>
      <c r="Q81" s="197"/>
      <c r="R81" s="318" t="str">
        <f t="shared" si="4"/>
        <v/>
      </c>
      <c r="S81" s="438"/>
      <c r="T81" s="182"/>
      <c r="U81" s="27"/>
      <c r="V81" s="182"/>
      <c r="W81" s="169"/>
      <c r="Y81" s="304">
        <f t="shared" si="11"/>
        <v>0</v>
      </c>
      <c r="Z81" s="305">
        <f t="shared" si="12"/>
        <v>0</v>
      </c>
      <c r="AH81" s="304">
        <f t="shared" si="9"/>
        <v>0</v>
      </c>
      <c r="AI81" s="305">
        <f t="shared" si="10"/>
        <v>0</v>
      </c>
    </row>
    <row r="82" spans="1:35" ht="15" customHeight="1" x14ac:dyDescent="0.25">
      <c r="A82" s="34"/>
      <c r="B82" s="35"/>
      <c r="C82" s="175"/>
      <c r="D82" s="182"/>
      <c r="E82" s="210"/>
      <c r="F82" s="168"/>
      <c r="G82" s="169"/>
      <c r="H82" s="192"/>
      <c r="I82" s="193"/>
      <c r="J82" s="194"/>
      <c r="K82" s="194"/>
      <c r="L82" s="194"/>
      <c r="M82" s="195"/>
      <c r="N82" s="196"/>
      <c r="O82" s="195"/>
      <c r="P82" s="195"/>
      <c r="Q82" s="197"/>
      <c r="R82" s="318" t="str">
        <f t="shared" ref="R82:R145" si="13">IF(SUM(D82:E82)=0,"",SUM(D82:E82))</f>
        <v/>
      </c>
      <c r="S82" s="438"/>
      <c r="T82" s="182"/>
      <c r="U82" s="27"/>
      <c r="V82" s="182"/>
      <c r="W82" s="169"/>
      <c r="Y82" s="304">
        <f t="shared" ref="Y82:Y113" si="14">D82*F82</f>
        <v>0</v>
      </c>
      <c r="Z82" s="305">
        <f t="shared" ref="Z82:Z113" si="15">E82*G82</f>
        <v>0</v>
      </c>
      <c r="AH82" s="304">
        <f t="shared" ref="AH82:AH145" si="16">T82*U82</f>
        <v>0</v>
      </c>
      <c r="AI82" s="305">
        <f t="shared" ref="AI82:AI145" si="17">V82*W82</f>
        <v>0</v>
      </c>
    </row>
    <row r="83" spans="1:35" ht="15" customHeight="1" x14ac:dyDescent="0.25">
      <c r="A83" s="34"/>
      <c r="B83" s="35"/>
      <c r="C83" s="175"/>
      <c r="D83" s="182"/>
      <c r="E83" s="210"/>
      <c r="F83" s="168"/>
      <c r="G83" s="169"/>
      <c r="H83" s="192"/>
      <c r="I83" s="193"/>
      <c r="J83" s="194"/>
      <c r="K83" s="194"/>
      <c r="L83" s="194"/>
      <c r="M83" s="195"/>
      <c r="N83" s="196"/>
      <c r="O83" s="195"/>
      <c r="P83" s="195"/>
      <c r="Q83" s="197"/>
      <c r="R83" s="318" t="str">
        <f t="shared" si="13"/>
        <v/>
      </c>
      <c r="S83" s="438"/>
      <c r="T83" s="182"/>
      <c r="U83" s="27"/>
      <c r="V83" s="182"/>
      <c r="W83" s="169"/>
      <c r="Y83" s="304">
        <f t="shared" si="14"/>
        <v>0</v>
      </c>
      <c r="Z83" s="305">
        <f t="shared" si="15"/>
        <v>0</v>
      </c>
      <c r="AH83" s="304">
        <f t="shared" si="16"/>
        <v>0</v>
      </c>
      <c r="AI83" s="305">
        <f t="shared" si="17"/>
        <v>0</v>
      </c>
    </row>
    <row r="84" spans="1:35" ht="15" customHeight="1" x14ac:dyDescent="0.25">
      <c r="A84" s="34"/>
      <c r="B84" s="35"/>
      <c r="C84" s="175"/>
      <c r="D84" s="182"/>
      <c r="E84" s="210"/>
      <c r="F84" s="168"/>
      <c r="G84" s="169"/>
      <c r="H84" s="192"/>
      <c r="I84" s="193"/>
      <c r="J84" s="194"/>
      <c r="K84" s="194"/>
      <c r="L84" s="194"/>
      <c r="M84" s="195"/>
      <c r="N84" s="196"/>
      <c r="O84" s="195"/>
      <c r="P84" s="195"/>
      <c r="Q84" s="197"/>
      <c r="R84" s="318" t="str">
        <f t="shared" si="13"/>
        <v/>
      </c>
      <c r="S84" s="438"/>
      <c r="T84" s="182"/>
      <c r="U84" s="27"/>
      <c r="V84" s="182"/>
      <c r="W84" s="169"/>
      <c r="Y84" s="304">
        <f t="shared" si="14"/>
        <v>0</v>
      </c>
      <c r="Z84" s="305">
        <f t="shared" si="15"/>
        <v>0</v>
      </c>
      <c r="AH84" s="304">
        <f t="shared" si="16"/>
        <v>0</v>
      </c>
      <c r="AI84" s="305">
        <f t="shared" si="17"/>
        <v>0</v>
      </c>
    </row>
    <row r="85" spans="1:35" ht="15" customHeight="1" x14ac:dyDescent="0.25">
      <c r="A85" s="34"/>
      <c r="B85" s="35"/>
      <c r="C85" s="175"/>
      <c r="D85" s="182"/>
      <c r="E85" s="210"/>
      <c r="F85" s="168"/>
      <c r="G85" s="169"/>
      <c r="H85" s="192"/>
      <c r="I85" s="193"/>
      <c r="J85" s="194"/>
      <c r="K85" s="194"/>
      <c r="L85" s="194"/>
      <c r="M85" s="195"/>
      <c r="N85" s="196"/>
      <c r="O85" s="195"/>
      <c r="P85" s="195"/>
      <c r="Q85" s="197"/>
      <c r="R85" s="318" t="str">
        <f t="shared" si="13"/>
        <v/>
      </c>
      <c r="S85" s="438"/>
      <c r="T85" s="182"/>
      <c r="U85" s="27"/>
      <c r="V85" s="182"/>
      <c r="W85" s="169"/>
      <c r="Y85" s="304">
        <f t="shared" si="14"/>
        <v>0</v>
      </c>
      <c r="Z85" s="305">
        <f t="shared" si="15"/>
        <v>0</v>
      </c>
      <c r="AH85" s="304">
        <f t="shared" si="16"/>
        <v>0</v>
      </c>
      <c r="AI85" s="305">
        <f t="shared" si="17"/>
        <v>0</v>
      </c>
    </row>
    <row r="86" spans="1:35" ht="15" customHeight="1" x14ac:dyDescent="0.25">
      <c r="A86" s="34"/>
      <c r="B86" s="35"/>
      <c r="C86" s="175"/>
      <c r="D86" s="182"/>
      <c r="E86" s="210"/>
      <c r="F86" s="168"/>
      <c r="G86" s="169"/>
      <c r="H86" s="192"/>
      <c r="I86" s="193"/>
      <c r="J86" s="194"/>
      <c r="K86" s="194"/>
      <c r="L86" s="194"/>
      <c r="M86" s="195"/>
      <c r="N86" s="196"/>
      <c r="O86" s="195"/>
      <c r="P86" s="195"/>
      <c r="Q86" s="197"/>
      <c r="R86" s="318" t="str">
        <f t="shared" si="13"/>
        <v/>
      </c>
      <c r="S86" s="438"/>
      <c r="T86" s="182"/>
      <c r="U86" s="27"/>
      <c r="V86" s="182"/>
      <c r="W86" s="169"/>
      <c r="Y86" s="304">
        <f t="shared" si="14"/>
        <v>0</v>
      </c>
      <c r="Z86" s="305">
        <f t="shared" si="15"/>
        <v>0</v>
      </c>
      <c r="AH86" s="304">
        <f t="shared" si="16"/>
        <v>0</v>
      </c>
      <c r="AI86" s="305">
        <f t="shared" si="17"/>
        <v>0</v>
      </c>
    </row>
    <row r="87" spans="1:35" ht="15" customHeight="1" x14ac:dyDescent="0.25">
      <c r="A87" s="34"/>
      <c r="B87" s="35"/>
      <c r="C87" s="175"/>
      <c r="D87" s="182"/>
      <c r="E87" s="210"/>
      <c r="F87" s="168"/>
      <c r="G87" s="169"/>
      <c r="H87" s="192"/>
      <c r="I87" s="193"/>
      <c r="J87" s="194"/>
      <c r="K87" s="194"/>
      <c r="L87" s="194"/>
      <c r="M87" s="195"/>
      <c r="N87" s="196"/>
      <c r="O87" s="195"/>
      <c r="P87" s="195"/>
      <c r="Q87" s="197"/>
      <c r="R87" s="318" t="str">
        <f t="shared" si="13"/>
        <v/>
      </c>
      <c r="S87" s="438"/>
      <c r="T87" s="182"/>
      <c r="U87" s="27"/>
      <c r="V87" s="182"/>
      <c r="W87" s="169"/>
      <c r="Y87" s="304">
        <f t="shared" si="14"/>
        <v>0</v>
      </c>
      <c r="Z87" s="305">
        <f t="shared" si="15"/>
        <v>0</v>
      </c>
      <c r="AH87" s="304">
        <f t="shared" si="16"/>
        <v>0</v>
      </c>
      <c r="AI87" s="305">
        <f t="shared" si="17"/>
        <v>0</v>
      </c>
    </row>
    <row r="88" spans="1:35" ht="15" customHeight="1" x14ac:dyDescent="0.25">
      <c r="A88" s="34"/>
      <c r="B88" s="35"/>
      <c r="C88" s="175"/>
      <c r="D88" s="182"/>
      <c r="E88" s="210"/>
      <c r="F88" s="168"/>
      <c r="G88" s="169"/>
      <c r="H88" s="192"/>
      <c r="I88" s="193"/>
      <c r="J88" s="194"/>
      <c r="K88" s="194"/>
      <c r="L88" s="194"/>
      <c r="M88" s="195"/>
      <c r="N88" s="196"/>
      <c r="O88" s="195"/>
      <c r="P88" s="195"/>
      <c r="Q88" s="197"/>
      <c r="R88" s="318" t="str">
        <f t="shared" si="13"/>
        <v/>
      </c>
      <c r="S88" s="438"/>
      <c r="T88" s="182"/>
      <c r="U88" s="27"/>
      <c r="V88" s="182"/>
      <c r="W88" s="169"/>
      <c r="Y88" s="304">
        <f t="shared" si="14"/>
        <v>0</v>
      </c>
      <c r="Z88" s="305">
        <f t="shared" si="15"/>
        <v>0</v>
      </c>
      <c r="AH88" s="304">
        <f t="shared" si="16"/>
        <v>0</v>
      </c>
      <c r="AI88" s="305">
        <f t="shared" si="17"/>
        <v>0</v>
      </c>
    </row>
    <row r="89" spans="1:35" ht="15" customHeight="1" x14ac:dyDescent="0.25">
      <c r="A89" s="34"/>
      <c r="B89" s="35"/>
      <c r="C89" s="175"/>
      <c r="D89" s="182"/>
      <c r="E89" s="210"/>
      <c r="F89" s="168"/>
      <c r="G89" s="169"/>
      <c r="H89" s="192"/>
      <c r="I89" s="193"/>
      <c r="J89" s="194"/>
      <c r="K89" s="194"/>
      <c r="L89" s="194"/>
      <c r="M89" s="195"/>
      <c r="N89" s="196"/>
      <c r="O89" s="195"/>
      <c r="P89" s="195"/>
      <c r="Q89" s="197"/>
      <c r="R89" s="318" t="str">
        <f t="shared" si="13"/>
        <v/>
      </c>
      <c r="S89" s="438"/>
      <c r="T89" s="182"/>
      <c r="U89" s="27"/>
      <c r="V89" s="182"/>
      <c r="W89" s="169"/>
      <c r="Y89" s="304">
        <f t="shared" si="14"/>
        <v>0</v>
      </c>
      <c r="Z89" s="305">
        <f t="shared" si="15"/>
        <v>0</v>
      </c>
      <c r="AH89" s="304">
        <f t="shared" si="16"/>
        <v>0</v>
      </c>
      <c r="AI89" s="305">
        <f t="shared" si="17"/>
        <v>0</v>
      </c>
    </row>
    <row r="90" spans="1:35" ht="15" customHeight="1" x14ac:dyDescent="0.25">
      <c r="A90" s="34"/>
      <c r="B90" s="35"/>
      <c r="C90" s="175"/>
      <c r="D90" s="182"/>
      <c r="E90" s="210"/>
      <c r="F90" s="168"/>
      <c r="G90" s="169"/>
      <c r="H90" s="192"/>
      <c r="I90" s="193"/>
      <c r="J90" s="194"/>
      <c r="K90" s="194"/>
      <c r="L90" s="194"/>
      <c r="M90" s="195"/>
      <c r="N90" s="196"/>
      <c r="O90" s="195"/>
      <c r="P90" s="195"/>
      <c r="Q90" s="197"/>
      <c r="R90" s="318" t="str">
        <f t="shared" si="13"/>
        <v/>
      </c>
      <c r="S90" s="438"/>
      <c r="T90" s="182"/>
      <c r="U90" s="27"/>
      <c r="V90" s="182"/>
      <c r="W90" s="169"/>
      <c r="Y90" s="304">
        <f t="shared" si="14"/>
        <v>0</v>
      </c>
      <c r="Z90" s="305">
        <f t="shared" si="15"/>
        <v>0</v>
      </c>
      <c r="AH90" s="304">
        <f t="shared" si="16"/>
        <v>0</v>
      </c>
      <c r="AI90" s="305">
        <f t="shared" si="17"/>
        <v>0</v>
      </c>
    </row>
    <row r="91" spans="1:35" ht="15" customHeight="1" x14ac:dyDescent="0.25">
      <c r="A91" s="34"/>
      <c r="B91" s="35"/>
      <c r="C91" s="175"/>
      <c r="D91" s="182"/>
      <c r="E91" s="210"/>
      <c r="F91" s="168"/>
      <c r="G91" s="169"/>
      <c r="H91" s="192"/>
      <c r="I91" s="193"/>
      <c r="J91" s="194"/>
      <c r="K91" s="194"/>
      <c r="L91" s="194"/>
      <c r="M91" s="195"/>
      <c r="N91" s="196"/>
      <c r="O91" s="195"/>
      <c r="P91" s="195"/>
      <c r="Q91" s="197"/>
      <c r="R91" s="318" t="str">
        <f t="shared" si="13"/>
        <v/>
      </c>
      <c r="S91" s="438"/>
      <c r="T91" s="182"/>
      <c r="U91" s="27"/>
      <c r="V91" s="182"/>
      <c r="W91" s="169"/>
      <c r="Y91" s="304">
        <f t="shared" si="14"/>
        <v>0</v>
      </c>
      <c r="Z91" s="305">
        <f t="shared" si="15"/>
        <v>0</v>
      </c>
      <c r="AH91" s="304">
        <f t="shared" si="16"/>
        <v>0</v>
      </c>
      <c r="AI91" s="305">
        <f t="shared" si="17"/>
        <v>0</v>
      </c>
    </row>
    <row r="92" spans="1:35" ht="15" customHeight="1" x14ac:dyDescent="0.25">
      <c r="A92" s="34"/>
      <c r="B92" s="35"/>
      <c r="C92" s="175"/>
      <c r="D92" s="182"/>
      <c r="E92" s="210"/>
      <c r="F92" s="168"/>
      <c r="G92" s="169"/>
      <c r="H92" s="192"/>
      <c r="I92" s="193"/>
      <c r="J92" s="194"/>
      <c r="K92" s="194"/>
      <c r="L92" s="194"/>
      <c r="M92" s="195"/>
      <c r="N92" s="196"/>
      <c r="O92" s="195"/>
      <c r="P92" s="195"/>
      <c r="Q92" s="197"/>
      <c r="R92" s="318" t="str">
        <f t="shared" si="13"/>
        <v/>
      </c>
      <c r="S92" s="438"/>
      <c r="T92" s="182"/>
      <c r="U92" s="27"/>
      <c r="V92" s="182"/>
      <c r="W92" s="169"/>
      <c r="Y92" s="304">
        <f t="shared" si="14"/>
        <v>0</v>
      </c>
      <c r="Z92" s="305">
        <f t="shared" si="15"/>
        <v>0</v>
      </c>
      <c r="AH92" s="304">
        <f t="shared" si="16"/>
        <v>0</v>
      </c>
      <c r="AI92" s="305">
        <f t="shared" si="17"/>
        <v>0</v>
      </c>
    </row>
    <row r="93" spans="1:35" ht="15" customHeight="1" x14ac:dyDescent="0.25">
      <c r="A93" s="34"/>
      <c r="B93" s="35"/>
      <c r="C93" s="175"/>
      <c r="D93" s="182"/>
      <c r="E93" s="210"/>
      <c r="F93" s="168"/>
      <c r="G93" s="169"/>
      <c r="H93" s="192"/>
      <c r="I93" s="193"/>
      <c r="J93" s="194"/>
      <c r="K93" s="194"/>
      <c r="L93" s="194"/>
      <c r="M93" s="195"/>
      <c r="N93" s="196"/>
      <c r="O93" s="195"/>
      <c r="P93" s="195"/>
      <c r="Q93" s="197"/>
      <c r="R93" s="318" t="str">
        <f t="shared" si="13"/>
        <v/>
      </c>
      <c r="S93" s="438"/>
      <c r="T93" s="182"/>
      <c r="U93" s="27"/>
      <c r="V93" s="182"/>
      <c r="W93" s="169"/>
      <c r="Y93" s="304">
        <f t="shared" si="14"/>
        <v>0</v>
      </c>
      <c r="Z93" s="305">
        <f t="shared" si="15"/>
        <v>0</v>
      </c>
      <c r="AH93" s="304">
        <f t="shared" si="16"/>
        <v>0</v>
      </c>
      <c r="AI93" s="305">
        <f t="shared" si="17"/>
        <v>0</v>
      </c>
    </row>
    <row r="94" spans="1:35" ht="15" customHeight="1" x14ac:dyDescent="0.25">
      <c r="A94" s="34"/>
      <c r="B94" s="35"/>
      <c r="C94" s="175"/>
      <c r="D94" s="182"/>
      <c r="E94" s="210"/>
      <c r="F94" s="168"/>
      <c r="G94" s="169"/>
      <c r="H94" s="192"/>
      <c r="I94" s="193"/>
      <c r="J94" s="194"/>
      <c r="K94" s="194"/>
      <c r="L94" s="194"/>
      <c r="M94" s="195"/>
      <c r="N94" s="196"/>
      <c r="O94" s="195"/>
      <c r="P94" s="195"/>
      <c r="Q94" s="197"/>
      <c r="R94" s="318" t="str">
        <f t="shared" si="13"/>
        <v/>
      </c>
      <c r="S94" s="438"/>
      <c r="T94" s="182"/>
      <c r="U94" s="27"/>
      <c r="V94" s="182"/>
      <c r="W94" s="169"/>
      <c r="Y94" s="304">
        <f t="shared" si="14"/>
        <v>0</v>
      </c>
      <c r="Z94" s="305">
        <f t="shared" si="15"/>
        <v>0</v>
      </c>
      <c r="AH94" s="304">
        <f t="shared" si="16"/>
        <v>0</v>
      </c>
      <c r="AI94" s="305">
        <f t="shared" si="17"/>
        <v>0</v>
      </c>
    </row>
    <row r="95" spans="1:35" ht="15" customHeight="1" x14ac:dyDescent="0.25">
      <c r="A95" s="34"/>
      <c r="B95" s="35"/>
      <c r="C95" s="175"/>
      <c r="D95" s="182"/>
      <c r="E95" s="210"/>
      <c r="F95" s="168"/>
      <c r="G95" s="169"/>
      <c r="H95" s="192"/>
      <c r="I95" s="193"/>
      <c r="J95" s="194"/>
      <c r="K95" s="194"/>
      <c r="L95" s="194"/>
      <c r="M95" s="195"/>
      <c r="N95" s="196"/>
      <c r="O95" s="195"/>
      <c r="P95" s="195"/>
      <c r="Q95" s="197"/>
      <c r="R95" s="318" t="str">
        <f t="shared" si="13"/>
        <v/>
      </c>
      <c r="S95" s="438"/>
      <c r="T95" s="182"/>
      <c r="U95" s="27"/>
      <c r="V95" s="182"/>
      <c r="W95" s="169"/>
      <c r="Y95" s="304">
        <f t="shared" si="14"/>
        <v>0</v>
      </c>
      <c r="Z95" s="305">
        <f t="shared" si="15"/>
        <v>0</v>
      </c>
      <c r="AH95" s="304">
        <f t="shared" si="16"/>
        <v>0</v>
      </c>
      <c r="AI95" s="305">
        <f t="shared" si="17"/>
        <v>0</v>
      </c>
    </row>
    <row r="96" spans="1:35" ht="15" customHeight="1" x14ac:dyDescent="0.25">
      <c r="A96" s="34"/>
      <c r="B96" s="35"/>
      <c r="C96" s="175"/>
      <c r="D96" s="182"/>
      <c r="E96" s="210"/>
      <c r="F96" s="168"/>
      <c r="G96" s="169"/>
      <c r="H96" s="192"/>
      <c r="I96" s="193"/>
      <c r="J96" s="194"/>
      <c r="K96" s="194"/>
      <c r="L96" s="194"/>
      <c r="M96" s="195"/>
      <c r="N96" s="196"/>
      <c r="O96" s="195"/>
      <c r="P96" s="195"/>
      <c r="Q96" s="197"/>
      <c r="R96" s="318" t="str">
        <f t="shared" si="13"/>
        <v/>
      </c>
      <c r="S96" s="438"/>
      <c r="T96" s="182"/>
      <c r="U96" s="27"/>
      <c r="V96" s="182"/>
      <c r="W96" s="169"/>
      <c r="Y96" s="304">
        <f t="shared" si="14"/>
        <v>0</v>
      </c>
      <c r="Z96" s="305">
        <f t="shared" si="15"/>
        <v>0</v>
      </c>
      <c r="AH96" s="304">
        <f t="shared" si="16"/>
        <v>0</v>
      </c>
      <c r="AI96" s="305">
        <f t="shared" si="17"/>
        <v>0</v>
      </c>
    </row>
    <row r="97" spans="1:35" ht="15" customHeight="1" x14ac:dyDescent="0.25">
      <c r="A97" s="34"/>
      <c r="B97" s="35"/>
      <c r="C97" s="175"/>
      <c r="D97" s="182"/>
      <c r="E97" s="210"/>
      <c r="F97" s="168"/>
      <c r="G97" s="169"/>
      <c r="H97" s="192"/>
      <c r="I97" s="193"/>
      <c r="J97" s="194"/>
      <c r="K97" s="194"/>
      <c r="L97" s="194"/>
      <c r="M97" s="195"/>
      <c r="N97" s="196"/>
      <c r="O97" s="195"/>
      <c r="P97" s="195"/>
      <c r="Q97" s="197"/>
      <c r="R97" s="318" t="str">
        <f t="shared" si="13"/>
        <v/>
      </c>
      <c r="S97" s="438"/>
      <c r="T97" s="182"/>
      <c r="U97" s="27"/>
      <c r="V97" s="182"/>
      <c r="W97" s="169"/>
      <c r="Y97" s="304">
        <f t="shared" si="14"/>
        <v>0</v>
      </c>
      <c r="Z97" s="305">
        <f t="shared" si="15"/>
        <v>0</v>
      </c>
      <c r="AH97" s="304">
        <f t="shared" si="16"/>
        <v>0</v>
      </c>
      <c r="AI97" s="305">
        <f t="shared" si="17"/>
        <v>0</v>
      </c>
    </row>
    <row r="98" spans="1:35" ht="15" customHeight="1" x14ac:dyDescent="0.25">
      <c r="A98" s="34"/>
      <c r="B98" s="35"/>
      <c r="C98" s="175"/>
      <c r="D98" s="182"/>
      <c r="E98" s="210"/>
      <c r="F98" s="168"/>
      <c r="G98" s="169"/>
      <c r="H98" s="192"/>
      <c r="I98" s="193"/>
      <c r="J98" s="194"/>
      <c r="K98" s="194"/>
      <c r="L98" s="194"/>
      <c r="M98" s="195"/>
      <c r="N98" s="196"/>
      <c r="O98" s="195"/>
      <c r="P98" s="195"/>
      <c r="Q98" s="197"/>
      <c r="R98" s="318" t="str">
        <f t="shared" si="13"/>
        <v/>
      </c>
      <c r="S98" s="438"/>
      <c r="T98" s="182"/>
      <c r="U98" s="27"/>
      <c r="V98" s="182"/>
      <c r="W98" s="169"/>
      <c r="Y98" s="304">
        <f t="shared" si="14"/>
        <v>0</v>
      </c>
      <c r="Z98" s="305">
        <f t="shared" si="15"/>
        <v>0</v>
      </c>
      <c r="AH98" s="304">
        <f t="shared" si="16"/>
        <v>0</v>
      </c>
      <c r="AI98" s="305">
        <f t="shared" si="17"/>
        <v>0</v>
      </c>
    </row>
    <row r="99" spans="1:35" ht="15" customHeight="1" x14ac:dyDescent="0.25">
      <c r="A99" s="34"/>
      <c r="B99" s="35"/>
      <c r="C99" s="175"/>
      <c r="D99" s="182"/>
      <c r="E99" s="210"/>
      <c r="F99" s="168"/>
      <c r="G99" s="169"/>
      <c r="H99" s="192"/>
      <c r="I99" s="193"/>
      <c r="J99" s="194"/>
      <c r="K99" s="194"/>
      <c r="L99" s="194"/>
      <c r="M99" s="195"/>
      <c r="N99" s="196"/>
      <c r="O99" s="195"/>
      <c r="P99" s="195"/>
      <c r="Q99" s="197"/>
      <c r="R99" s="318" t="str">
        <f t="shared" si="13"/>
        <v/>
      </c>
      <c r="S99" s="438"/>
      <c r="T99" s="182"/>
      <c r="U99" s="27"/>
      <c r="V99" s="182"/>
      <c r="W99" s="169"/>
      <c r="Y99" s="304">
        <f t="shared" si="14"/>
        <v>0</v>
      </c>
      <c r="Z99" s="305">
        <f t="shared" si="15"/>
        <v>0</v>
      </c>
      <c r="AH99" s="304">
        <f t="shared" si="16"/>
        <v>0</v>
      </c>
      <c r="AI99" s="305">
        <f t="shared" si="17"/>
        <v>0</v>
      </c>
    </row>
    <row r="100" spans="1:35" ht="15" customHeight="1" x14ac:dyDescent="0.25">
      <c r="A100" s="34"/>
      <c r="B100" s="35"/>
      <c r="C100" s="175"/>
      <c r="D100" s="182"/>
      <c r="E100" s="210"/>
      <c r="F100" s="168"/>
      <c r="G100" s="169"/>
      <c r="H100" s="192"/>
      <c r="I100" s="193"/>
      <c r="J100" s="194"/>
      <c r="K100" s="194"/>
      <c r="L100" s="194"/>
      <c r="M100" s="195"/>
      <c r="N100" s="196"/>
      <c r="O100" s="195"/>
      <c r="P100" s="195"/>
      <c r="Q100" s="197"/>
      <c r="R100" s="318" t="str">
        <f t="shared" si="13"/>
        <v/>
      </c>
      <c r="S100" s="438"/>
      <c r="T100" s="182"/>
      <c r="U100" s="27"/>
      <c r="V100" s="182"/>
      <c r="W100" s="169"/>
      <c r="Y100" s="304">
        <f t="shared" si="14"/>
        <v>0</v>
      </c>
      <c r="Z100" s="305">
        <f t="shared" si="15"/>
        <v>0</v>
      </c>
      <c r="AH100" s="304">
        <f t="shared" si="16"/>
        <v>0</v>
      </c>
      <c r="AI100" s="305">
        <f t="shared" si="17"/>
        <v>0</v>
      </c>
    </row>
    <row r="101" spans="1:35" ht="15" customHeight="1" x14ac:dyDescent="0.25">
      <c r="A101" s="34"/>
      <c r="B101" s="35"/>
      <c r="C101" s="175"/>
      <c r="D101" s="182"/>
      <c r="E101" s="210"/>
      <c r="F101" s="168"/>
      <c r="G101" s="169"/>
      <c r="H101" s="192"/>
      <c r="I101" s="193"/>
      <c r="J101" s="194"/>
      <c r="K101" s="194"/>
      <c r="L101" s="194"/>
      <c r="M101" s="195"/>
      <c r="N101" s="196"/>
      <c r="O101" s="195"/>
      <c r="P101" s="195"/>
      <c r="Q101" s="197"/>
      <c r="R101" s="318" t="str">
        <f t="shared" si="13"/>
        <v/>
      </c>
      <c r="S101" s="438"/>
      <c r="T101" s="182"/>
      <c r="U101" s="27"/>
      <c r="V101" s="182"/>
      <c r="W101" s="169"/>
      <c r="Y101" s="304">
        <f t="shared" si="14"/>
        <v>0</v>
      </c>
      <c r="Z101" s="305">
        <f t="shared" si="15"/>
        <v>0</v>
      </c>
      <c r="AH101" s="304">
        <f t="shared" si="16"/>
        <v>0</v>
      </c>
      <c r="AI101" s="305">
        <f t="shared" si="17"/>
        <v>0</v>
      </c>
    </row>
    <row r="102" spans="1:35" ht="15" customHeight="1" x14ac:dyDescent="0.25">
      <c r="A102" s="34"/>
      <c r="B102" s="35"/>
      <c r="C102" s="175"/>
      <c r="D102" s="182"/>
      <c r="E102" s="210"/>
      <c r="F102" s="168"/>
      <c r="G102" s="169"/>
      <c r="H102" s="192"/>
      <c r="I102" s="193"/>
      <c r="J102" s="194"/>
      <c r="K102" s="194"/>
      <c r="L102" s="194"/>
      <c r="M102" s="195"/>
      <c r="N102" s="196"/>
      <c r="O102" s="195"/>
      <c r="P102" s="195"/>
      <c r="Q102" s="197"/>
      <c r="R102" s="318" t="str">
        <f t="shared" si="13"/>
        <v/>
      </c>
      <c r="S102" s="438"/>
      <c r="T102" s="182"/>
      <c r="U102" s="27"/>
      <c r="V102" s="182"/>
      <c r="W102" s="169"/>
      <c r="Y102" s="304">
        <f t="shared" si="14"/>
        <v>0</v>
      </c>
      <c r="Z102" s="305">
        <f t="shared" si="15"/>
        <v>0</v>
      </c>
      <c r="AH102" s="304">
        <f t="shared" si="16"/>
        <v>0</v>
      </c>
      <c r="AI102" s="305">
        <f t="shared" si="17"/>
        <v>0</v>
      </c>
    </row>
    <row r="103" spans="1:35" ht="15" customHeight="1" x14ac:dyDescent="0.25">
      <c r="A103" s="34"/>
      <c r="B103" s="35"/>
      <c r="C103" s="175"/>
      <c r="D103" s="182"/>
      <c r="E103" s="210"/>
      <c r="F103" s="168"/>
      <c r="G103" s="169"/>
      <c r="H103" s="192"/>
      <c r="I103" s="193"/>
      <c r="J103" s="194"/>
      <c r="K103" s="194"/>
      <c r="L103" s="194"/>
      <c r="M103" s="195"/>
      <c r="N103" s="196"/>
      <c r="O103" s="195"/>
      <c r="P103" s="195"/>
      <c r="Q103" s="197"/>
      <c r="R103" s="318" t="str">
        <f t="shared" si="13"/>
        <v/>
      </c>
      <c r="S103" s="438"/>
      <c r="T103" s="182"/>
      <c r="U103" s="27"/>
      <c r="V103" s="182"/>
      <c r="W103" s="169"/>
      <c r="Y103" s="304">
        <f t="shared" si="14"/>
        <v>0</v>
      </c>
      <c r="Z103" s="305">
        <f t="shared" si="15"/>
        <v>0</v>
      </c>
      <c r="AH103" s="304">
        <f t="shared" si="16"/>
        <v>0</v>
      </c>
      <c r="AI103" s="305">
        <f t="shared" si="17"/>
        <v>0</v>
      </c>
    </row>
    <row r="104" spans="1:35" ht="15" customHeight="1" x14ac:dyDescent="0.25">
      <c r="A104" s="34"/>
      <c r="B104" s="35"/>
      <c r="C104" s="175"/>
      <c r="D104" s="182"/>
      <c r="E104" s="210"/>
      <c r="F104" s="168"/>
      <c r="G104" s="169"/>
      <c r="H104" s="192"/>
      <c r="I104" s="193"/>
      <c r="J104" s="194"/>
      <c r="K104" s="194"/>
      <c r="L104" s="194"/>
      <c r="M104" s="195"/>
      <c r="N104" s="196"/>
      <c r="O104" s="195"/>
      <c r="P104" s="195"/>
      <c r="Q104" s="197"/>
      <c r="R104" s="318" t="str">
        <f t="shared" si="13"/>
        <v/>
      </c>
      <c r="S104" s="438"/>
      <c r="T104" s="182"/>
      <c r="U104" s="27"/>
      <c r="V104" s="182"/>
      <c r="W104" s="169"/>
      <c r="Y104" s="304">
        <f t="shared" si="14"/>
        <v>0</v>
      </c>
      <c r="Z104" s="305">
        <f t="shared" si="15"/>
        <v>0</v>
      </c>
      <c r="AH104" s="304">
        <f t="shared" si="16"/>
        <v>0</v>
      </c>
      <c r="AI104" s="305">
        <f t="shared" si="17"/>
        <v>0</v>
      </c>
    </row>
    <row r="105" spans="1:35" ht="15" customHeight="1" x14ac:dyDescent="0.25">
      <c r="A105" s="34"/>
      <c r="B105" s="35"/>
      <c r="C105" s="175"/>
      <c r="D105" s="182"/>
      <c r="E105" s="210"/>
      <c r="F105" s="168"/>
      <c r="G105" s="169"/>
      <c r="H105" s="192"/>
      <c r="I105" s="193"/>
      <c r="J105" s="194"/>
      <c r="K105" s="194"/>
      <c r="L105" s="194"/>
      <c r="M105" s="195"/>
      <c r="N105" s="196"/>
      <c r="O105" s="195"/>
      <c r="P105" s="195"/>
      <c r="Q105" s="197"/>
      <c r="R105" s="318" t="str">
        <f t="shared" si="13"/>
        <v/>
      </c>
      <c r="S105" s="438"/>
      <c r="T105" s="182"/>
      <c r="U105" s="27"/>
      <c r="V105" s="182"/>
      <c r="W105" s="169"/>
      <c r="Y105" s="304">
        <f t="shared" si="14"/>
        <v>0</v>
      </c>
      <c r="Z105" s="305">
        <f t="shared" si="15"/>
        <v>0</v>
      </c>
      <c r="AH105" s="304">
        <f t="shared" si="16"/>
        <v>0</v>
      </c>
      <c r="AI105" s="305">
        <f t="shared" si="17"/>
        <v>0</v>
      </c>
    </row>
    <row r="106" spans="1:35" ht="15" customHeight="1" x14ac:dyDescent="0.25">
      <c r="A106" s="34"/>
      <c r="B106" s="35"/>
      <c r="C106" s="175"/>
      <c r="D106" s="182"/>
      <c r="E106" s="210"/>
      <c r="F106" s="168"/>
      <c r="G106" s="169"/>
      <c r="H106" s="192"/>
      <c r="I106" s="193"/>
      <c r="J106" s="194"/>
      <c r="K106" s="194"/>
      <c r="L106" s="194"/>
      <c r="M106" s="195"/>
      <c r="N106" s="196"/>
      <c r="O106" s="195"/>
      <c r="P106" s="195"/>
      <c r="Q106" s="197"/>
      <c r="R106" s="318" t="str">
        <f t="shared" si="13"/>
        <v/>
      </c>
      <c r="S106" s="438"/>
      <c r="T106" s="182"/>
      <c r="U106" s="27"/>
      <c r="V106" s="182"/>
      <c r="W106" s="169"/>
      <c r="Y106" s="304">
        <f t="shared" si="14"/>
        <v>0</v>
      </c>
      <c r="Z106" s="305">
        <f t="shared" si="15"/>
        <v>0</v>
      </c>
      <c r="AH106" s="304">
        <f t="shared" si="16"/>
        <v>0</v>
      </c>
      <c r="AI106" s="305">
        <f t="shared" si="17"/>
        <v>0</v>
      </c>
    </row>
    <row r="107" spans="1:35" ht="15" customHeight="1" x14ac:dyDescent="0.25">
      <c r="A107" s="34"/>
      <c r="B107" s="35"/>
      <c r="C107" s="175"/>
      <c r="D107" s="182"/>
      <c r="E107" s="210"/>
      <c r="F107" s="168"/>
      <c r="G107" s="169"/>
      <c r="H107" s="192"/>
      <c r="I107" s="193"/>
      <c r="J107" s="194"/>
      <c r="K107" s="194"/>
      <c r="L107" s="194"/>
      <c r="M107" s="195"/>
      <c r="N107" s="196"/>
      <c r="O107" s="195"/>
      <c r="P107" s="195"/>
      <c r="Q107" s="197"/>
      <c r="R107" s="318" t="str">
        <f t="shared" si="13"/>
        <v/>
      </c>
      <c r="S107" s="438"/>
      <c r="T107" s="182"/>
      <c r="U107" s="27"/>
      <c r="V107" s="182"/>
      <c r="W107" s="169"/>
      <c r="Y107" s="304">
        <f t="shared" si="14"/>
        <v>0</v>
      </c>
      <c r="Z107" s="305">
        <f t="shared" si="15"/>
        <v>0</v>
      </c>
      <c r="AH107" s="304">
        <f t="shared" si="16"/>
        <v>0</v>
      </c>
      <c r="AI107" s="305">
        <f t="shared" si="17"/>
        <v>0</v>
      </c>
    </row>
    <row r="108" spans="1:35" ht="15" customHeight="1" x14ac:dyDescent="0.25">
      <c r="A108" s="34"/>
      <c r="B108" s="35"/>
      <c r="C108" s="175"/>
      <c r="D108" s="182"/>
      <c r="E108" s="210"/>
      <c r="F108" s="168"/>
      <c r="G108" s="169"/>
      <c r="H108" s="192"/>
      <c r="I108" s="193"/>
      <c r="J108" s="194"/>
      <c r="K108" s="194"/>
      <c r="L108" s="194"/>
      <c r="M108" s="195"/>
      <c r="N108" s="196"/>
      <c r="O108" s="195"/>
      <c r="P108" s="195"/>
      <c r="Q108" s="197"/>
      <c r="R108" s="318" t="str">
        <f t="shared" si="13"/>
        <v/>
      </c>
      <c r="S108" s="438"/>
      <c r="T108" s="182"/>
      <c r="U108" s="27"/>
      <c r="V108" s="182"/>
      <c r="W108" s="169"/>
      <c r="Y108" s="304">
        <f t="shared" si="14"/>
        <v>0</v>
      </c>
      <c r="Z108" s="305">
        <f t="shared" si="15"/>
        <v>0</v>
      </c>
      <c r="AH108" s="304">
        <f t="shared" si="16"/>
        <v>0</v>
      </c>
      <c r="AI108" s="305">
        <f t="shared" si="17"/>
        <v>0</v>
      </c>
    </row>
    <row r="109" spans="1:35" ht="15" customHeight="1" x14ac:dyDescent="0.25">
      <c r="A109" s="34"/>
      <c r="B109" s="35"/>
      <c r="C109" s="175"/>
      <c r="D109" s="182"/>
      <c r="E109" s="210"/>
      <c r="F109" s="168"/>
      <c r="G109" s="169"/>
      <c r="H109" s="192"/>
      <c r="I109" s="193"/>
      <c r="J109" s="194"/>
      <c r="K109" s="194"/>
      <c r="L109" s="194"/>
      <c r="M109" s="195"/>
      <c r="N109" s="196"/>
      <c r="O109" s="195"/>
      <c r="P109" s="195"/>
      <c r="Q109" s="197"/>
      <c r="R109" s="318" t="str">
        <f t="shared" si="13"/>
        <v/>
      </c>
      <c r="S109" s="438"/>
      <c r="T109" s="182"/>
      <c r="U109" s="27"/>
      <c r="V109" s="182"/>
      <c r="W109" s="169"/>
      <c r="Y109" s="304">
        <f t="shared" si="14"/>
        <v>0</v>
      </c>
      <c r="Z109" s="305">
        <f t="shared" si="15"/>
        <v>0</v>
      </c>
      <c r="AH109" s="304">
        <f t="shared" si="16"/>
        <v>0</v>
      </c>
      <c r="AI109" s="305">
        <f t="shared" si="17"/>
        <v>0</v>
      </c>
    </row>
    <row r="110" spans="1:35" ht="15" customHeight="1" x14ac:dyDescent="0.25">
      <c r="A110" s="34"/>
      <c r="B110" s="35"/>
      <c r="C110" s="175"/>
      <c r="D110" s="182"/>
      <c r="E110" s="210"/>
      <c r="F110" s="168"/>
      <c r="G110" s="169"/>
      <c r="H110" s="192"/>
      <c r="I110" s="193"/>
      <c r="J110" s="194"/>
      <c r="K110" s="194"/>
      <c r="L110" s="194"/>
      <c r="M110" s="195"/>
      <c r="N110" s="196"/>
      <c r="O110" s="195"/>
      <c r="P110" s="195"/>
      <c r="Q110" s="197"/>
      <c r="R110" s="318" t="str">
        <f t="shared" si="13"/>
        <v/>
      </c>
      <c r="S110" s="438"/>
      <c r="T110" s="182"/>
      <c r="U110" s="27"/>
      <c r="V110" s="182"/>
      <c r="W110" s="169"/>
      <c r="Y110" s="304">
        <f t="shared" si="14"/>
        <v>0</v>
      </c>
      <c r="Z110" s="305">
        <f t="shared" si="15"/>
        <v>0</v>
      </c>
      <c r="AH110" s="304">
        <f t="shared" si="16"/>
        <v>0</v>
      </c>
      <c r="AI110" s="305">
        <f t="shared" si="17"/>
        <v>0</v>
      </c>
    </row>
    <row r="111" spans="1:35" ht="15" customHeight="1" x14ac:dyDescent="0.25">
      <c r="A111" s="34"/>
      <c r="B111" s="35"/>
      <c r="C111" s="175"/>
      <c r="D111" s="182"/>
      <c r="E111" s="210"/>
      <c r="F111" s="168"/>
      <c r="G111" s="169"/>
      <c r="H111" s="192"/>
      <c r="I111" s="193"/>
      <c r="J111" s="194"/>
      <c r="K111" s="194"/>
      <c r="L111" s="194"/>
      <c r="M111" s="195"/>
      <c r="N111" s="196"/>
      <c r="O111" s="195"/>
      <c r="P111" s="195"/>
      <c r="Q111" s="197"/>
      <c r="R111" s="318" t="str">
        <f t="shared" si="13"/>
        <v/>
      </c>
      <c r="S111" s="438"/>
      <c r="T111" s="182"/>
      <c r="U111" s="27"/>
      <c r="V111" s="182"/>
      <c r="W111" s="169"/>
      <c r="Y111" s="304">
        <f t="shared" si="14"/>
        <v>0</v>
      </c>
      <c r="Z111" s="305">
        <f t="shared" si="15"/>
        <v>0</v>
      </c>
      <c r="AH111" s="304">
        <f t="shared" si="16"/>
        <v>0</v>
      </c>
      <c r="AI111" s="305">
        <f t="shared" si="17"/>
        <v>0</v>
      </c>
    </row>
    <row r="112" spans="1:35" ht="15" customHeight="1" x14ac:dyDescent="0.25">
      <c r="A112" s="34"/>
      <c r="B112" s="35"/>
      <c r="C112" s="175"/>
      <c r="D112" s="182"/>
      <c r="E112" s="210"/>
      <c r="F112" s="168"/>
      <c r="G112" s="169"/>
      <c r="H112" s="192"/>
      <c r="I112" s="193"/>
      <c r="J112" s="194"/>
      <c r="K112" s="194"/>
      <c r="L112" s="194"/>
      <c r="M112" s="195"/>
      <c r="N112" s="196"/>
      <c r="O112" s="195"/>
      <c r="P112" s="195"/>
      <c r="Q112" s="197"/>
      <c r="R112" s="318" t="str">
        <f t="shared" si="13"/>
        <v/>
      </c>
      <c r="S112" s="438"/>
      <c r="T112" s="182"/>
      <c r="U112" s="27"/>
      <c r="V112" s="182"/>
      <c r="W112" s="169"/>
      <c r="Y112" s="304">
        <f t="shared" si="14"/>
        <v>0</v>
      </c>
      <c r="Z112" s="305">
        <f t="shared" si="15"/>
        <v>0</v>
      </c>
      <c r="AH112" s="304">
        <f t="shared" si="16"/>
        <v>0</v>
      </c>
      <c r="AI112" s="305">
        <f t="shared" si="17"/>
        <v>0</v>
      </c>
    </row>
    <row r="113" spans="1:35" ht="15" customHeight="1" x14ac:dyDescent="0.25">
      <c r="A113" s="34"/>
      <c r="B113" s="35"/>
      <c r="C113" s="175"/>
      <c r="D113" s="182"/>
      <c r="E113" s="210"/>
      <c r="F113" s="168"/>
      <c r="G113" s="169"/>
      <c r="H113" s="192"/>
      <c r="I113" s="193"/>
      <c r="J113" s="194"/>
      <c r="K113" s="194"/>
      <c r="L113" s="194"/>
      <c r="M113" s="195"/>
      <c r="N113" s="196"/>
      <c r="O113" s="195"/>
      <c r="P113" s="195"/>
      <c r="Q113" s="197"/>
      <c r="R113" s="318" t="str">
        <f t="shared" si="13"/>
        <v/>
      </c>
      <c r="S113" s="438"/>
      <c r="T113" s="182"/>
      <c r="U113" s="27"/>
      <c r="V113" s="182"/>
      <c r="W113" s="169"/>
      <c r="Y113" s="304">
        <f t="shared" si="14"/>
        <v>0</v>
      </c>
      <c r="Z113" s="305">
        <f t="shared" si="15"/>
        <v>0</v>
      </c>
      <c r="AH113" s="304">
        <f t="shared" si="16"/>
        <v>0</v>
      </c>
      <c r="AI113" s="305">
        <f t="shared" si="17"/>
        <v>0</v>
      </c>
    </row>
    <row r="114" spans="1:35" ht="15" customHeight="1" x14ac:dyDescent="0.25">
      <c r="A114" s="34"/>
      <c r="B114" s="35"/>
      <c r="C114" s="175"/>
      <c r="D114" s="182"/>
      <c r="E114" s="210"/>
      <c r="F114" s="168"/>
      <c r="G114" s="169"/>
      <c r="H114" s="192"/>
      <c r="I114" s="193"/>
      <c r="J114" s="194"/>
      <c r="K114" s="194"/>
      <c r="L114" s="194"/>
      <c r="M114" s="195"/>
      <c r="N114" s="196"/>
      <c r="O114" s="195"/>
      <c r="P114" s="195"/>
      <c r="Q114" s="197"/>
      <c r="R114" s="318" t="str">
        <f t="shared" si="13"/>
        <v/>
      </c>
      <c r="S114" s="438"/>
      <c r="T114" s="182"/>
      <c r="U114" s="27"/>
      <c r="V114" s="182"/>
      <c r="W114" s="169"/>
      <c r="Y114" s="304">
        <f t="shared" ref="Y114:Y145" si="18">D114*F114</f>
        <v>0</v>
      </c>
      <c r="Z114" s="305">
        <f t="shared" ref="Z114:Z145" si="19">E114*G114</f>
        <v>0</v>
      </c>
      <c r="AH114" s="304">
        <f t="shared" si="16"/>
        <v>0</v>
      </c>
      <c r="AI114" s="305">
        <f t="shared" si="17"/>
        <v>0</v>
      </c>
    </row>
    <row r="115" spans="1:35" ht="15" customHeight="1" x14ac:dyDescent="0.25">
      <c r="A115" s="34"/>
      <c r="B115" s="35"/>
      <c r="C115" s="175"/>
      <c r="D115" s="182"/>
      <c r="E115" s="210"/>
      <c r="F115" s="168"/>
      <c r="G115" s="169"/>
      <c r="H115" s="192"/>
      <c r="I115" s="193"/>
      <c r="J115" s="194"/>
      <c r="K115" s="194"/>
      <c r="L115" s="194"/>
      <c r="M115" s="195"/>
      <c r="N115" s="196"/>
      <c r="O115" s="195"/>
      <c r="P115" s="195"/>
      <c r="Q115" s="197"/>
      <c r="R115" s="318" t="str">
        <f t="shared" si="13"/>
        <v/>
      </c>
      <c r="S115" s="438"/>
      <c r="T115" s="182"/>
      <c r="U115" s="27"/>
      <c r="V115" s="182"/>
      <c r="W115" s="169"/>
      <c r="Y115" s="304">
        <f t="shared" si="18"/>
        <v>0</v>
      </c>
      <c r="Z115" s="305">
        <f t="shared" si="19"/>
        <v>0</v>
      </c>
      <c r="AH115" s="304">
        <f t="shared" si="16"/>
        <v>0</v>
      </c>
      <c r="AI115" s="305">
        <f t="shared" si="17"/>
        <v>0</v>
      </c>
    </row>
    <row r="116" spans="1:35" ht="15" customHeight="1" x14ac:dyDescent="0.25">
      <c r="A116" s="34"/>
      <c r="B116" s="35"/>
      <c r="C116" s="175"/>
      <c r="D116" s="182"/>
      <c r="E116" s="210"/>
      <c r="F116" s="168"/>
      <c r="G116" s="169"/>
      <c r="H116" s="192"/>
      <c r="I116" s="193"/>
      <c r="J116" s="194"/>
      <c r="K116" s="194"/>
      <c r="L116" s="194"/>
      <c r="M116" s="195"/>
      <c r="N116" s="196"/>
      <c r="O116" s="195"/>
      <c r="P116" s="195"/>
      <c r="Q116" s="197"/>
      <c r="R116" s="318" t="str">
        <f t="shared" si="13"/>
        <v/>
      </c>
      <c r="S116" s="438"/>
      <c r="T116" s="182"/>
      <c r="U116" s="27"/>
      <c r="V116" s="182"/>
      <c r="W116" s="169"/>
      <c r="Y116" s="304">
        <f t="shared" si="18"/>
        <v>0</v>
      </c>
      <c r="Z116" s="305">
        <f t="shared" si="19"/>
        <v>0</v>
      </c>
      <c r="AH116" s="304">
        <f t="shared" si="16"/>
        <v>0</v>
      </c>
      <c r="AI116" s="305">
        <f t="shared" si="17"/>
        <v>0</v>
      </c>
    </row>
    <row r="117" spans="1:35" ht="15" customHeight="1" x14ac:dyDescent="0.25">
      <c r="A117" s="34"/>
      <c r="B117" s="35"/>
      <c r="C117" s="175"/>
      <c r="D117" s="182"/>
      <c r="E117" s="210"/>
      <c r="F117" s="168"/>
      <c r="G117" s="169"/>
      <c r="H117" s="192"/>
      <c r="I117" s="193"/>
      <c r="J117" s="194"/>
      <c r="K117" s="194"/>
      <c r="L117" s="194"/>
      <c r="M117" s="195"/>
      <c r="N117" s="196"/>
      <c r="O117" s="195"/>
      <c r="P117" s="195"/>
      <c r="Q117" s="197"/>
      <c r="R117" s="318" t="str">
        <f t="shared" si="13"/>
        <v/>
      </c>
      <c r="S117" s="438"/>
      <c r="T117" s="182"/>
      <c r="U117" s="27"/>
      <c r="V117" s="182"/>
      <c r="W117" s="169"/>
      <c r="Y117" s="304">
        <f t="shared" si="18"/>
        <v>0</v>
      </c>
      <c r="Z117" s="305">
        <f t="shared" si="19"/>
        <v>0</v>
      </c>
      <c r="AH117" s="304">
        <f t="shared" si="16"/>
        <v>0</v>
      </c>
      <c r="AI117" s="305">
        <f t="shared" si="17"/>
        <v>0</v>
      </c>
    </row>
    <row r="118" spans="1:35" ht="15" customHeight="1" x14ac:dyDescent="0.25">
      <c r="A118" s="34"/>
      <c r="B118" s="35"/>
      <c r="C118" s="175"/>
      <c r="D118" s="182"/>
      <c r="E118" s="210"/>
      <c r="F118" s="168"/>
      <c r="G118" s="169"/>
      <c r="H118" s="192"/>
      <c r="I118" s="193"/>
      <c r="J118" s="194"/>
      <c r="K118" s="194"/>
      <c r="L118" s="194"/>
      <c r="M118" s="195"/>
      <c r="N118" s="196"/>
      <c r="O118" s="195"/>
      <c r="P118" s="195"/>
      <c r="Q118" s="197"/>
      <c r="R118" s="318" t="str">
        <f t="shared" si="13"/>
        <v/>
      </c>
      <c r="S118" s="438"/>
      <c r="T118" s="182"/>
      <c r="U118" s="27"/>
      <c r="V118" s="182"/>
      <c r="W118" s="169"/>
      <c r="Y118" s="304">
        <f t="shared" si="18"/>
        <v>0</v>
      </c>
      <c r="Z118" s="305">
        <f t="shared" si="19"/>
        <v>0</v>
      </c>
      <c r="AH118" s="304">
        <f t="shared" si="16"/>
        <v>0</v>
      </c>
      <c r="AI118" s="305">
        <f t="shared" si="17"/>
        <v>0</v>
      </c>
    </row>
    <row r="119" spans="1:35" ht="15" customHeight="1" x14ac:dyDescent="0.25">
      <c r="A119" s="34"/>
      <c r="B119" s="35"/>
      <c r="C119" s="175"/>
      <c r="D119" s="182"/>
      <c r="E119" s="210"/>
      <c r="F119" s="168"/>
      <c r="G119" s="169"/>
      <c r="H119" s="192"/>
      <c r="I119" s="193"/>
      <c r="J119" s="194"/>
      <c r="K119" s="194"/>
      <c r="L119" s="194"/>
      <c r="M119" s="195"/>
      <c r="N119" s="196"/>
      <c r="O119" s="195"/>
      <c r="P119" s="195"/>
      <c r="Q119" s="197"/>
      <c r="R119" s="318" t="str">
        <f t="shared" si="13"/>
        <v/>
      </c>
      <c r="S119" s="438"/>
      <c r="T119" s="182"/>
      <c r="U119" s="27"/>
      <c r="V119" s="182"/>
      <c r="W119" s="169"/>
      <c r="Y119" s="304">
        <f t="shared" si="18"/>
        <v>0</v>
      </c>
      <c r="Z119" s="305">
        <f t="shared" si="19"/>
        <v>0</v>
      </c>
      <c r="AH119" s="304">
        <f t="shared" si="16"/>
        <v>0</v>
      </c>
      <c r="AI119" s="305">
        <f t="shared" si="17"/>
        <v>0</v>
      </c>
    </row>
    <row r="120" spans="1:35" ht="15" customHeight="1" x14ac:dyDescent="0.25">
      <c r="A120" s="34"/>
      <c r="B120" s="35"/>
      <c r="C120" s="175"/>
      <c r="D120" s="182"/>
      <c r="E120" s="210"/>
      <c r="F120" s="168"/>
      <c r="G120" s="169"/>
      <c r="H120" s="192"/>
      <c r="I120" s="193"/>
      <c r="J120" s="194"/>
      <c r="K120" s="194"/>
      <c r="L120" s="194"/>
      <c r="M120" s="195"/>
      <c r="N120" s="196"/>
      <c r="O120" s="195"/>
      <c r="P120" s="195"/>
      <c r="Q120" s="197"/>
      <c r="R120" s="318" t="str">
        <f t="shared" si="13"/>
        <v/>
      </c>
      <c r="S120" s="438"/>
      <c r="T120" s="182"/>
      <c r="U120" s="27"/>
      <c r="V120" s="182"/>
      <c r="W120" s="169"/>
      <c r="Y120" s="304">
        <f t="shared" si="18"/>
        <v>0</v>
      </c>
      <c r="Z120" s="305">
        <f t="shared" si="19"/>
        <v>0</v>
      </c>
      <c r="AH120" s="304">
        <f t="shared" si="16"/>
        <v>0</v>
      </c>
      <c r="AI120" s="305">
        <f t="shared" si="17"/>
        <v>0</v>
      </c>
    </row>
    <row r="121" spans="1:35" ht="15" customHeight="1" x14ac:dyDescent="0.25">
      <c r="A121" s="34"/>
      <c r="B121" s="35"/>
      <c r="C121" s="175"/>
      <c r="D121" s="182"/>
      <c r="E121" s="210"/>
      <c r="F121" s="168"/>
      <c r="G121" s="169"/>
      <c r="H121" s="192"/>
      <c r="I121" s="193"/>
      <c r="J121" s="194"/>
      <c r="K121" s="194"/>
      <c r="L121" s="194"/>
      <c r="M121" s="195"/>
      <c r="N121" s="196"/>
      <c r="O121" s="195"/>
      <c r="P121" s="195"/>
      <c r="Q121" s="197"/>
      <c r="R121" s="318" t="str">
        <f t="shared" si="13"/>
        <v/>
      </c>
      <c r="S121" s="438"/>
      <c r="T121" s="182"/>
      <c r="U121" s="27"/>
      <c r="V121" s="182"/>
      <c r="W121" s="169"/>
      <c r="Y121" s="304">
        <f t="shared" si="18"/>
        <v>0</v>
      </c>
      <c r="Z121" s="305">
        <f t="shared" si="19"/>
        <v>0</v>
      </c>
      <c r="AH121" s="304">
        <f t="shared" si="16"/>
        <v>0</v>
      </c>
      <c r="AI121" s="305">
        <f t="shared" si="17"/>
        <v>0</v>
      </c>
    </row>
    <row r="122" spans="1:35" ht="15" customHeight="1" x14ac:dyDescent="0.25">
      <c r="A122" s="34"/>
      <c r="B122" s="35"/>
      <c r="C122" s="175"/>
      <c r="D122" s="182"/>
      <c r="E122" s="210"/>
      <c r="F122" s="168"/>
      <c r="G122" s="169"/>
      <c r="H122" s="192"/>
      <c r="I122" s="193"/>
      <c r="J122" s="194"/>
      <c r="K122" s="194"/>
      <c r="L122" s="194"/>
      <c r="M122" s="195"/>
      <c r="N122" s="196"/>
      <c r="O122" s="195"/>
      <c r="P122" s="195"/>
      <c r="Q122" s="197"/>
      <c r="R122" s="318" t="str">
        <f t="shared" si="13"/>
        <v/>
      </c>
      <c r="S122" s="438"/>
      <c r="T122" s="182"/>
      <c r="U122" s="27"/>
      <c r="V122" s="182"/>
      <c r="W122" s="169"/>
      <c r="Y122" s="304">
        <f t="shared" si="18"/>
        <v>0</v>
      </c>
      <c r="Z122" s="305">
        <f t="shared" si="19"/>
        <v>0</v>
      </c>
      <c r="AH122" s="304">
        <f t="shared" si="16"/>
        <v>0</v>
      </c>
      <c r="AI122" s="305">
        <f t="shared" si="17"/>
        <v>0</v>
      </c>
    </row>
    <row r="123" spans="1:35" ht="15" customHeight="1" x14ac:dyDescent="0.25">
      <c r="A123" s="34"/>
      <c r="B123" s="35"/>
      <c r="C123" s="175"/>
      <c r="D123" s="182"/>
      <c r="E123" s="210"/>
      <c r="F123" s="168"/>
      <c r="G123" s="169"/>
      <c r="H123" s="192"/>
      <c r="I123" s="193"/>
      <c r="J123" s="194"/>
      <c r="K123" s="194"/>
      <c r="L123" s="194"/>
      <c r="M123" s="195"/>
      <c r="N123" s="196"/>
      <c r="O123" s="195"/>
      <c r="P123" s="195"/>
      <c r="Q123" s="197"/>
      <c r="R123" s="318" t="str">
        <f t="shared" si="13"/>
        <v/>
      </c>
      <c r="S123" s="438"/>
      <c r="T123" s="182"/>
      <c r="U123" s="27"/>
      <c r="V123" s="182"/>
      <c r="W123" s="169"/>
      <c r="Y123" s="304">
        <f t="shared" si="18"/>
        <v>0</v>
      </c>
      <c r="Z123" s="305">
        <f t="shared" si="19"/>
        <v>0</v>
      </c>
      <c r="AH123" s="304">
        <f t="shared" si="16"/>
        <v>0</v>
      </c>
      <c r="AI123" s="305">
        <f t="shared" si="17"/>
        <v>0</v>
      </c>
    </row>
    <row r="124" spans="1:35" ht="15" customHeight="1" x14ac:dyDescent="0.25">
      <c r="A124" s="34"/>
      <c r="B124" s="35"/>
      <c r="C124" s="175"/>
      <c r="D124" s="182"/>
      <c r="E124" s="210"/>
      <c r="F124" s="168"/>
      <c r="G124" s="169"/>
      <c r="H124" s="192"/>
      <c r="I124" s="193"/>
      <c r="J124" s="194"/>
      <c r="K124" s="194"/>
      <c r="L124" s="194"/>
      <c r="M124" s="195"/>
      <c r="N124" s="196"/>
      <c r="O124" s="195"/>
      <c r="P124" s="195"/>
      <c r="Q124" s="197"/>
      <c r="R124" s="318" t="str">
        <f t="shared" si="13"/>
        <v/>
      </c>
      <c r="S124" s="438"/>
      <c r="T124" s="182"/>
      <c r="U124" s="27"/>
      <c r="V124" s="182"/>
      <c r="W124" s="169"/>
      <c r="Y124" s="304">
        <f t="shared" si="18"/>
        <v>0</v>
      </c>
      <c r="Z124" s="305">
        <f t="shared" si="19"/>
        <v>0</v>
      </c>
      <c r="AH124" s="304">
        <f t="shared" si="16"/>
        <v>0</v>
      </c>
      <c r="AI124" s="305">
        <f t="shared" si="17"/>
        <v>0</v>
      </c>
    </row>
    <row r="125" spans="1:35" ht="15" customHeight="1" x14ac:dyDescent="0.25">
      <c r="A125" s="34"/>
      <c r="B125" s="35"/>
      <c r="C125" s="175"/>
      <c r="D125" s="182"/>
      <c r="E125" s="210"/>
      <c r="F125" s="168"/>
      <c r="G125" s="169"/>
      <c r="H125" s="192"/>
      <c r="I125" s="193"/>
      <c r="J125" s="194"/>
      <c r="K125" s="194"/>
      <c r="L125" s="194"/>
      <c r="M125" s="195"/>
      <c r="N125" s="196"/>
      <c r="O125" s="195"/>
      <c r="P125" s="195"/>
      <c r="Q125" s="197"/>
      <c r="R125" s="318" t="str">
        <f t="shared" si="13"/>
        <v/>
      </c>
      <c r="S125" s="438"/>
      <c r="T125" s="182"/>
      <c r="U125" s="27"/>
      <c r="V125" s="182"/>
      <c r="W125" s="169"/>
      <c r="Y125" s="304">
        <f t="shared" si="18"/>
        <v>0</v>
      </c>
      <c r="Z125" s="305">
        <f t="shared" si="19"/>
        <v>0</v>
      </c>
      <c r="AH125" s="304">
        <f t="shared" si="16"/>
        <v>0</v>
      </c>
      <c r="AI125" s="305">
        <f t="shared" si="17"/>
        <v>0</v>
      </c>
    </row>
    <row r="126" spans="1:35" ht="15" customHeight="1" x14ac:dyDescent="0.25">
      <c r="A126" s="34"/>
      <c r="B126" s="35"/>
      <c r="C126" s="175"/>
      <c r="D126" s="182"/>
      <c r="E126" s="210"/>
      <c r="F126" s="168"/>
      <c r="G126" s="169"/>
      <c r="H126" s="192"/>
      <c r="I126" s="193"/>
      <c r="J126" s="194"/>
      <c r="K126" s="194"/>
      <c r="L126" s="194"/>
      <c r="M126" s="195"/>
      <c r="N126" s="196"/>
      <c r="O126" s="195"/>
      <c r="P126" s="195"/>
      <c r="Q126" s="197"/>
      <c r="R126" s="318" t="str">
        <f t="shared" si="13"/>
        <v/>
      </c>
      <c r="S126" s="438"/>
      <c r="T126" s="182"/>
      <c r="U126" s="27"/>
      <c r="V126" s="182"/>
      <c r="W126" s="169"/>
      <c r="Y126" s="304">
        <f t="shared" si="18"/>
        <v>0</v>
      </c>
      <c r="Z126" s="305">
        <f t="shared" si="19"/>
        <v>0</v>
      </c>
      <c r="AH126" s="304">
        <f t="shared" si="16"/>
        <v>0</v>
      </c>
      <c r="AI126" s="305">
        <f t="shared" si="17"/>
        <v>0</v>
      </c>
    </row>
    <row r="127" spans="1:35" ht="15" customHeight="1" x14ac:dyDescent="0.25">
      <c r="A127" s="34"/>
      <c r="B127" s="35"/>
      <c r="C127" s="175"/>
      <c r="D127" s="182"/>
      <c r="E127" s="210"/>
      <c r="F127" s="168"/>
      <c r="G127" s="169"/>
      <c r="H127" s="192"/>
      <c r="I127" s="193"/>
      <c r="J127" s="194"/>
      <c r="K127" s="194"/>
      <c r="L127" s="194"/>
      <c r="M127" s="195"/>
      <c r="N127" s="196"/>
      <c r="O127" s="195"/>
      <c r="P127" s="195"/>
      <c r="Q127" s="197"/>
      <c r="R127" s="318" t="str">
        <f t="shared" si="13"/>
        <v/>
      </c>
      <c r="S127" s="438"/>
      <c r="T127" s="182"/>
      <c r="U127" s="27"/>
      <c r="V127" s="182"/>
      <c r="W127" s="169"/>
      <c r="Y127" s="304">
        <f t="shared" si="18"/>
        <v>0</v>
      </c>
      <c r="Z127" s="305">
        <f t="shared" si="19"/>
        <v>0</v>
      </c>
      <c r="AH127" s="304">
        <f t="shared" si="16"/>
        <v>0</v>
      </c>
      <c r="AI127" s="305">
        <f t="shared" si="17"/>
        <v>0</v>
      </c>
    </row>
    <row r="128" spans="1:35" ht="15" customHeight="1" x14ac:dyDescent="0.25">
      <c r="A128" s="34"/>
      <c r="B128" s="35"/>
      <c r="C128" s="175"/>
      <c r="D128" s="182"/>
      <c r="E128" s="210"/>
      <c r="F128" s="168"/>
      <c r="G128" s="169"/>
      <c r="H128" s="192"/>
      <c r="I128" s="193"/>
      <c r="J128" s="194"/>
      <c r="K128" s="194"/>
      <c r="L128" s="194"/>
      <c r="M128" s="195"/>
      <c r="N128" s="196"/>
      <c r="O128" s="195"/>
      <c r="P128" s="195"/>
      <c r="Q128" s="197"/>
      <c r="R128" s="318" t="str">
        <f t="shared" si="13"/>
        <v/>
      </c>
      <c r="S128" s="438"/>
      <c r="T128" s="182"/>
      <c r="U128" s="27"/>
      <c r="V128" s="182"/>
      <c r="W128" s="169"/>
      <c r="Y128" s="304">
        <f t="shared" si="18"/>
        <v>0</v>
      </c>
      <c r="Z128" s="305">
        <f t="shared" si="19"/>
        <v>0</v>
      </c>
      <c r="AH128" s="304">
        <f t="shared" si="16"/>
        <v>0</v>
      </c>
      <c r="AI128" s="305">
        <f t="shared" si="17"/>
        <v>0</v>
      </c>
    </row>
    <row r="129" spans="1:35" ht="15" customHeight="1" x14ac:dyDescent="0.25">
      <c r="A129" s="34"/>
      <c r="B129" s="35"/>
      <c r="C129" s="175"/>
      <c r="D129" s="182"/>
      <c r="E129" s="210"/>
      <c r="F129" s="168"/>
      <c r="G129" s="169"/>
      <c r="H129" s="192"/>
      <c r="I129" s="193"/>
      <c r="J129" s="194"/>
      <c r="K129" s="194"/>
      <c r="L129" s="194"/>
      <c r="M129" s="195"/>
      <c r="N129" s="196"/>
      <c r="O129" s="195"/>
      <c r="P129" s="195"/>
      <c r="Q129" s="197"/>
      <c r="R129" s="318" t="str">
        <f t="shared" si="13"/>
        <v/>
      </c>
      <c r="S129" s="438"/>
      <c r="T129" s="182"/>
      <c r="U129" s="27"/>
      <c r="V129" s="182"/>
      <c r="W129" s="169"/>
      <c r="Y129" s="304">
        <f t="shared" si="18"/>
        <v>0</v>
      </c>
      <c r="Z129" s="305">
        <f t="shared" si="19"/>
        <v>0</v>
      </c>
      <c r="AH129" s="304">
        <f t="shared" si="16"/>
        <v>0</v>
      </c>
      <c r="AI129" s="305">
        <f t="shared" si="17"/>
        <v>0</v>
      </c>
    </row>
    <row r="130" spans="1:35" ht="15" customHeight="1" x14ac:dyDescent="0.25">
      <c r="A130" s="34"/>
      <c r="B130" s="35"/>
      <c r="C130" s="175"/>
      <c r="D130" s="182"/>
      <c r="E130" s="210"/>
      <c r="F130" s="168"/>
      <c r="G130" s="169"/>
      <c r="H130" s="192"/>
      <c r="I130" s="193"/>
      <c r="J130" s="194"/>
      <c r="K130" s="194"/>
      <c r="L130" s="194"/>
      <c r="M130" s="195"/>
      <c r="N130" s="196"/>
      <c r="O130" s="195"/>
      <c r="P130" s="195"/>
      <c r="Q130" s="197"/>
      <c r="R130" s="318" t="str">
        <f t="shared" si="13"/>
        <v/>
      </c>
      <c r="S130" s="438"/>
      <c r="T130" s="182"/>
      <c r="U130" s="27"/>
      <c r="V130" s="182"/>
      <c r="W130" s="169"/>
      <c r="Y130" s="304">
        <f t="shared" si="18"/>
        <v>0</v>
      </c>
      <c r="Z130" s="305">
        <f t="shared" si="19"/>
        <v>0</v>
      </c>
      <c r="AH130" s="304">
        <f t="shared" si="16"/>
        <v>0</v>
      </c>
      <c r="AI130" s="305">
        <f t="shared" si="17"/>
        <v>0</v>
      </c>
    </row>
    <row r="131" spans="1:35" ht="15" customHeight="1" x14ac:dyDescent="0.25">
      <c r="A131" s="34"/>
      <c r="B131" s="35"/>
      <c r="C131" s="175"/>
      <c r="D131" s="182"/>
      <c r="E131" s="210"/>
      <c r="F131" s="168"/>
      <c r="G131" s="169"/>
      <c r="H131" s="192"/>
      <c r="I131" s="193"/>
      <c r="J131" s="194"/>
      <c r="K131" s="194"/>
      <c r="L131" s="194"/>
      <c r="M131" s="195"/>
      <c r="N131" s="196"/>
      <c r="O131" s="195"/>
      <c r="P131" s="195"/>
      <c r="Q131" s="197"/>
      <c r="R131" s="318" t="str">
        <f t="shared" si="13"/>
        <v/>
      </c>
      <c r="S131" s="438"/>
      <c r="T131" s="182"/>
      <c r="U131" s="27"/>
      <c r="V131" s="182"/>
      <c r="W131" s="169"/>
      <c r="Y131" s="304">
        <f t="shared" si="18"/>
        <v>0</v>
      </c>
      <c r="Z131" s="305">
        <f t="shared" si="19"/>
        <v>0</v>
      </c>
      <c r="AH131" s="304">
        <f t="shared" si="16"/>
        <v>0</v>
      </c>
      <c r="AI131" s="305">
        <f t="shared" si="17"/>
        <v>0</v>
      </c>
    </row>
    <row r="132" spans="1:35" ht="15" customHeight="1" x14ac:dyDescent="0.25">
      <c r="A132" s="34"/>
      <c r="B132" s="35"/>
      <c r="C132" s="175"/>
      <c r="D132" s="182"/>
      <c r="E132" s="210"/>
      <c r="F132" s="168"/>
      <c r="G132" s="169"/>
      <c r="H132" s="192"/>
      <c r="I132" s="193"/>
      <c r="J132" s="194"/>
      <c r="K132" s="194"/>
      <c r="L132" s="194"/>
      <c r="M132" s="195"/>
      <c r="N132" s="196"/>
      <c r="O132" s="195"/>
      <c r="P132" s="195"/>
      <c r="Q132" s="197"/>
      <c r="R132" s="318" t="str">
        <f t="shared" si="13"/>
        <v/>
      </c>
      <c r="S132" s="438"/>
      <c r="T132" s="182"/>
      <c r="U132" s="27"/>
      <c r="V132" s="182"/>
      <c r="W132" s="169"/>
      <c r="Y132" s="304">
        <f t="shared" si="18"/>
        <v>0</v>
      </c>
      <c r="Z132" s="305">
        <f t="shared" si="19"/>
        <v>0</v>
      </c>
      <c r="AH132" s="304">
        <f t="shared" si="16"/>
        <v>0</v>
      </c>
      <c r="AI132" s="305">
        <f t="shared" si="17"/>
        <v>0</v>
      </c>
    </row>
    <row r="133" spans="1:35" ht="15" customHeight="1" x14ac:dyDescent="0.25">
      <c r="A133" s="34"/>
      <c r="B133" s="35"/>
      <c r="C133" s="175"/>
      <c r="D133" s="182"/>
      <c r="E133" s="210"/>
      <c r="F133" s="168"/>
      <c r="G133" s="169"/>
      <c r="H133" s="192"/>
      <c r="I133" s="193"/>
      <c r="J133" s="194"/>
      <c r="K133" s="194"/>
      <c r="L133" s="194"/>
      <c r="M133" s="195"/>
      <c r="N133" s="196"/>
      <c r="O133" s="195"/>
      <c r="P133" s="195"/>
      <c r="Q133" s="197"/>
      <c r="R133" s="318" t="str">
        <f t="shared" si="13"/>
        <v/>
      </c>
      <c r="S133" s="438"/>
      <c r="T133" s="182"/>
      <c r="U133" s="27"/>
      <c r="V133" s="182"/>
      <c r="W133" s="169"/>
      <c r="Y133" s="304">
        <f t="shared" si="18"/>
        <v>0</v>
      </c>
      <c r="Z133" s="305">
        <f t="shared" si="19"/>
        <v>0</v>
      </c>
      <c r="AH133" s="304">
        <f t="shared" si="16"/>
        <v>0</v>
      </c>
      <c r="AI133" s="305">
        <f t="shared" si="17"/>
        <v>0</v>
      </c>
    </row>
    <row r="134" spans="1:35" ht="15" customHeight="1" x14ac:dyDescent="0.25">
      <c r="A134" s="34"/>
      <c r="B134" s="35"/>
      <c r="C134" s="175"/>
      <c r="D134" s="182"/>
      <c r="E134" s="210"/>
      <c r="F134" s="168"/>
      <c r="G134" s="169"/>
      <c r="H134" s="192"/>
      <c r="I134" s="193"/>
      <c r="J134" s="194"/>
      <c r="K134" s="194"/>
      <c r="L134" s="194"/>
      <c r="M134" s="195"/>
      <c r="N134" s="196"/>
      <c r="O134" s="195"/>
      <c r="P134" s="195"/>
      <c r="Q134" s="197"/>
      <c r="R134" s="318" t="str">
        <f t="shared" si="13"/>
        <v/>
      </c>
      <c r="S134" s="438"/>
      <c r="T134" s="182"/>
      <c r="U134" s="27"/>
      <c r="V134" s="182"/>
      <c r="W134" s="169"/>
      <c r="Y134" s="304">
        <f t="shared" si="18"/>
        <v>0</v>
      </c>
      <c r="Z134" s="305">
        <f t="shared" si="19"/>
        <v>0</v>
      </c>
      <c r="AH134" s="304">
        <f t="shared" si="16"/>
        <v>0</v>
      </c>
      <c r="AI134" s="305">
        <f t="shared" si="17"/>
        <v>0</v>
      </c>
    </row>
    <row r="135" spans="1:35" ht="15" customHeight="1" x14ac:dyDescent="0.25">
      <c r="A135" s="34"/>
      <c r="B135" s="35"/>
      <c r="C135" s="175"/>
      <c r="D135" s="182"/>
      <c r="E135" s="210"/>
      <c r="F135" s="168"/>
      <c r="G135" s="169"/>
      <c r="H135" s="192"/>
      <c r="I135" s="193"/>
      <c r="J135" s="194"/>
      <c r="K135" s="194"/>
      <c r="L135" s="194"/>
      <c r="M135" s="195"/>
      <c r="N135" s="196"/>
      <c r="O135" s="195"/>
      <c r="P135" s="195"/>
      <c r="Q135" s="197"/>
      <c r="R135" s="318" t="str">
        <f t="shared" si="13"/>
        <v/>
      </c>
      <c r="S135" s="438"/>
      <c r="T135" s="182"/>
      <c r="U135" s="27"/>
      <c r="V135" s="182"/>
      <c r="W135" s="169"/>
      <c r="Y135" s="304">
        <f t="shared" si="18"/>
        <v>0</v>
      </c>
      <c r="Z135" s="305">
        <f t="shared" si="19"/>
        <v>0</v>
      </c>
      <c r="AH135" s="304">
        <f t="shared" si="16"/>
        <v>0</v>
      </c>
      <c r="AI135" s="305">
        <f t="shared" si="17"/>
        <v>0</v>
      </c>
    </row>
    <row r="136" spans="1:35" ht="15" customHeight="1" x14ac:dyDescent="0.25">
      <c r="A136" s="34"/>
      <c r="B136" s="35"/>
      <c r="C136" s="175"/>
      <c r="D136" s="182"/>
      <c r="E136" s="210"/>
      <c r="F136" s="168"/>
      <c r="G136" s="169"/>
      <c r="H136" s="192"/>
      <c r="I136" s="193"/>
      <c r="J136" s="194"/>
      <c r="K136" s="194"/>
      <c r="L136" s="194"/>
      <c r="M136" s="195"/>
      <c r="N136" s="196"/>
      <c r="O136" s="195"/>
      <c r="P136" s="195"/>
      <c r="Q136" s="197"/>
      <c r="R136" s="318" t="str">
        <f t="shared" si="13"/>
        <v/>
      </c>
      <c r="S136" s="438"/>
      <c r="T136" s="182"/>
      <c r="U136" s="27"/>
      <c r="V136" s="182"/>
      <c r="W136" s="169"/>
      <c r="Y136" s="304">
        <f t="shared" si="18"/>
        <v>0</v>
      </c>
      <c r="Z136" s="305">
        <f t="shared" si="19"/>
        <v>0</v>
      </c>
      <c r="AH136" s="304">
        <f t="shared" si="16"/>
        <v>0</v>
      </c>
      <c r="AI136" s="305">
        <f t="shared" si="17"/>
        <v>0</v>
      </c>
    </row>
    <row r="137" spans="1:35" ht="15" customHeight="1" x14ac:dyDescent="0.25">
      <c r="A137" s="34"/>
      <c r="B137" s="35"/>
      <c r="C137" s="175"/>
      <c r="D137" s="182"/>
      <c r="E137" s="210"/>
      <c r="F137" s="168"/>
      <c r="G137" s="169"/>
      <c r="H137" s="192"/>
      <c r="I137" s="193"/>
      <c r="J137" s="194"/>
      <c r="K137" s="194"/>
      <c r="L137" s="194"/>
      <c r="M137" s="195"/>
      <c r="N137" s="196"/>
      <c r="O137" s="195"/>
      <c r="P137" s="195"/>
      <c r="Q137" s="197"/>
      <c r="R137" s="318" t="str">
        <f t="shared" si="13"/>
        <v/>
      </c>
      <c r="S137" s="438"/>
      <c r="T137" s="182"/>
      <c r="U137" s="27"/>
      <c r="V137" s="182"/>
      <c r="W137" s="169"/>
      <c r="Y137" s="304">
        <f t="shared" si="18"/>
        <v>0</v>
      </c>
      <c r="Z137" s="305">
        <f t="shared" si="19"/>
        <v>0</v>
      </c>
      <c r="AH137" s="304">
        <f t="shared" si="16"/>
        <v>0</v>
      </c>
      <c r="AI137" s="305">
        <f t="shared" si="17"/>
        <v>0</v>
      </c>
    </row>
    <row r="138" spans="1:35" ht="15" customHeight="1" x14ac:dyDescent="0.25">
      <c r="A138" s="34"/>
      <c r="B138" s="35"/>
      <c r="C138" s="175"/>
      <c r="D138" s="182"/>
      <c r="E138" s="210"/>
      <c r="F138" s="168"/>
      <c r="G138" s="169"/>
      <c r="H138" s="192"/>
      <c r="I138" s="193"/>
      <c r="J138" s="194"/>
      <c r="K138" s="194"/>
      <c r="L138" s="194"/>
      <c r="M138" s="195"/>
      <c r="N138" s="196"/>
      <c r="O138" s="195"/>
      <c r="P138" s="195"/>
      <c r="Q138" s="197"/>
      <c r="R138" s="318" t="str">
        <f t="shared" si="13"/>
        <v/>
      </c>
      <c r="S138" s="438"/>
      <c r="T138" s="182"/>
      <c r="U138" s="27"/>
      <c r="V138" s="182"/>
      <c r="W138" s="169"/>
      <c r="Y138" s="304">
        <f t="shared" si="18"/>
        <v>0</v>
      </c>
      <c r="Z138" s="305">
        <f t="shared" si="19"/>
        <v>0</v>
      </c>
      <c r="AH138" s="304">
        <f t="shared" si="16"/>
        <v>0</v>
      </c>
      <c r="AI138" s="305">
        <f t="shared" si="17"/>
        <v>0</v>
      </c>
    </row>
    <row r="139" spans="1:35" ht="15" customHeight="1" x14ac:dyDescent="0.25">
      <c r="A139" s="34"/>
      <c r="B139" s="35"/>
      <c r="C139" s="175"/>
      <c r="D139" s="182"/>
      <c r="E139" s="210"/>
      <c r="F139" s="168"/>
      <c r="G139" s="169"/>
      <c r="H139" s="192"/>
      <c r="I139" s="193"/>
      <c r="J139" s="194"/>
      <c r="K139" s="194"/>
      <c r="L139" s="194"/>
      <c r="M139" s="195"/>
      <c r="N139" s="196"/>
      <c r="O139" s="195"/>
      <c r="P139" s="195"/>
      <c r="Q139" s="197"/>
      <c r="R139" s="318" t="str">
        <f t="shared" si="13"/>
        <v/>
      </c>
      <c r="S139" s="438"/>
      <c r="T139" s="182"/>
      <c r="U139" s="27"/>
      <c r="V139" s="182"/>
      <c r="W139" s="169"/>
      <c r="Y139" s="304">
        <f t="shared" si="18"/>
        <v>0</v>
      </c>
      <c r="Z139" s="305">
        <f t="shared" si="19"/>
        <v>0</v>
      </c>
      <c r="AH139" s="304">
        <f t="shared" si="16"/>
        <v>0</v>
      </c>
      <c r="AI139" s="305">
        <f t="shared" si="17"/>
        <v>0</v>
      </c>
    </row>
    <row r="140" spans="1:35" ht="15" customHeight="1" x14ac:dyDescent="0.25">
      <c r="A140" s="34"/>
      <c r="B140" s="35"/>
      <c r="C140" s="175"/>
      <c r="D140" s="182"/>
      <c r="E140" s="210"/>
      <c r="F140" s="168"/>
      <c r="G140" s="169"/>
      <c r="H140" s="192"/>
      <c r="I140" s="193"/>
      <c r="J140" s="194"/>
      <c r="K140" s="194"/>
      <c r="L140" s="194"/>
      <c r="M140" s="195"/>
      <c r="N140" s="196"/>
      <c r="O140" s="195"/>
      <c r="P140" s="195"/>
      <c r="Q140" s="197"/>
      <c r="R140" s="318" t="str">
        <f t="shared" si="13"/>
        <v/>
      </c>
      <c r="S140" s="438"/>
      <c r="T140" s="182"/>
      <c r="U140" s="27"/>
      <c r="V140" s="182"/>
      <c r="W140" s="169"/>
      <c r="Y140" s="304">
        <f t="shared" si="18"/>
        <v>0</v>
      </c>
      <c r="Z140" s="305">
        <f t="shared" si="19"/>
        <v>0</v>
      </c>
      <c r="AH140" s="304">
        <f t="shared" si="16"/>
        <v>0</v>
      </c>
      <c r="AI140" s="305">
        <f t="shared" si="17"/>
        <v>0</v>
      </c>
    </row>
    <row r="141" spans="1:35" ht="15" customHeight="1" x14ac:dyDescent="0.25">
      <c r="A141" s="34"/>
      <c r="B141" s="35"/>
      <c r="C141" s="175"/>
      <c r="D141" s="182"/>
      <c r="E141" s="210"/>
      <c r="F141" s="168"/>
      <c r="G141" s="169"/>
      <c r="H141" s="192"/>
      <c r="I141" s="193"/>
      <c r="J141" s="194"/>
      <c r="K141" s="194"/>
      <c r="L141" s="194"/>
      <c r="M141" s="195"/>
      <c r="N141" s="196"/>
      <c r="O141" s="195"/>
      <c r="P141" s="195"/>
      <c r="Q141" s="197"/>
      <c r="R141" s="318" t="str">
        <f t="shared" si="13"/>
        <v/>
      </c>
      <c r="S141" s="438"/>
      <c r="T141" s="182"/>
      <c r="U141" s="27"/>
      <c r="V141" s="182"/>
      <c r="W141" s="169"/>
      <c r="Y141" s="304">
        <f t="shared" si="18"/>
        <v>0</v>
      </c>
      <c r="Z141" s="305">
        <f t="shared" si="19"/>
        <v>0</v>
      </c>
      <c r="AH141" s="304">
        <f t="shared" si="16"/>
        <v>0</v>
      </c>
      <c r="AI141" s="305">
        <f t="shared" si="17"/>
        <v>0</v>
      </c>
    </row>
    <row r="142" spans="1:35" ht="15" customHeight="1" x14ac:dyDescent="0.25">
      <c r="A142" s="34"/>
      <c r="B142" s="35"/>
      <c r="C142" s="175"/>
      <c r="D142" s="182"/>
      <c r="E142" s="210"/>
      <c r="F142" s="168"/>
      <c r="G142" s="169"/>
      <c r="H142" s="192"/>
      <c r="I142" s="193"/>
      <c r="J142" s="194"/>
      <c r="K142" s="194"/>
      <c r="L142" s="194"/>
      <c r="M142" s="195"/>
      <c r="N142" s="196"/>
      <c r="O142" s="195"/>
      <c r="P142" s="195"/>
      <c r="Q142" s="197"/>
      <c r="R142" s="318" t="str">
        <f t="shared" si="13"/>
        <v/>
      </c>
      <c r="S142" s="438"/>
      <c r="T142" s="182"/>
      <c r="U142" s="27"/>
      <c r="V142" s="182"/>
      <c r="W142" s="169"/>
      <c r="Y142" s="304">
        <f t="shared" si="18"/>
        <v>0</v>
      </c>
      <c r="Z142" s="305">
        <f t="shared" si="19"/>
        <v>0</v>
      </c>
      <c r="AH142" s="304">
        <f t="shared" si="16"/>
        <v>0</v>
      </c>
      <c r="AI142" s="305">
        <f t="shared" si="17"/>
        <v>0</v>
      </c>
    </row>
    <row r="143" spans="1:35" ht="15" customHeight="1" x14ac:dyDescent="0.25">
      <c r="A143" s="34"/>
      <c r="B143" s="35"/>
      <c r="C143" s="175"/>
      <c r="D143" s="182"/>
      <c r="E143" s="210"/>
      <c r="F143" s="168"/>
      <c r="G143" s="169"/>
      <c r="H143" s="192"/>
      <c r="I143" s="193"/>
      <c r="J143" s="194"/>
      <c r="K143" s="194"/>
      <c r="L143" s="194"/>
      <c r="M143" s="195"/>
      <c r="N143" s="196"/>
      <c r="O143" s="195"/>
      <c r="P143" s="195"/>
      <c r="Q143" s="197"/>
      <c r="R143" s="318" t="str">
        <f t="shared" si="13"/>
        <v/>
      </c>
      <c r="S143" s="438"/>
      <c r="T143" s="182"/>
      <c r="U143" s="27"/>
      <c r="V143" s="182"/>
      <c r="W143" s="169"/>
      <c r="Y143" s="304">
        <f t="shared" si="18"/>
        <v>0</v>
      </c>
      <c r="Z143" s="305">
        <f t="shared" si="19"/>
        <v>0</v>
      </c>
      <c r="AH143" s="304">
        <f t="shared" si="16"/>
        <v>0</v>
      </c>
      <c r="AI143" s="305">
        <f t="shared" si="17"/>
        <v>0</v>
      </c>
    </row>
    <row r="144" spans="1:35" ht="15" customHeight="1" x14ac:dyDescent="0.25">
      <c r="A144" s="34"/>
      <c r="B144" s="35"/>
      <c r="C144" s="175"/>
      <c r="D144" s="182"/>
      <c r="E144" s="210"/>
      <c r="F144" s="168"/>
      <c r="G144" s="169"/>
      <c r="H144" s="192"/>
      <c r="I144" s="193"/>
      <c r="J144" s="194"/>
      <c r="K144" s="194"/>
      <c r="L144" s="194"/>
      <c r="M144" s="195"/>
      <c r="N144" s="196"/>
      <c r="O144" s="195"/>
      <c r="P144" s="195"/>
      <c r="Q144" s="197"/>
      <c r="R144" s="318" t="str">
        <f t="shared" si="13"/>
        <v/>
      </c>
      <c r="S144" s="438"/>
      <c r="T144" s="182"/>
      <c r="U144" s="27"/>
      <c r="V144" s="182"/>
      <c r="W144" s="169"/>
      <c r="Y144" s="304">
        <f t="shared" si="18"/>
        <v>0</v>
      </c>
      <c r="Z144" s="305">
        <f t="shared" si="19"/>
        <v>0</v>
      </c>
      <c r="AH144" s="304">
        <f t="shared" si="16"/>
        <v>0</v>
      </c>
      <c r="AI144" s="305">
        <f t="shared" si="17"/>
        <v>0</v>
      </c>
    </row>
    <row r="145" spans="1:35" ht="15" customHeight="1" x14ac:dyDescent="0.25">
      <c r="A145" s="34"/>
      <c r="B145" s="35"/>
      <c r="C145" s="175"/>
      <c r="D145" s="182"/>
      <c r="E145" s="210"/>
      <c r="F145" s="168"/>
      <c r="G145" s="169"/>
      <c r="H145" s="192"/>
      <c r="I145" s="193"/>
      <c r="J145" s="194"/>
      <c r="K145" s="194"/>
      <c r="L145" s="194"/>
      <c r="M145" s="195"/>
      <c r="N145" s="196"/>
      <c r="O145" s="195"/>
      <c r="P145" s="195"/>
      <c r="Q145" s="197"/>
      <c r="R145" s="318" t="str">
        <f t="shared" si="13"/>
        <v/>
      </c>
      <c r="S145" s="438"/>
      <c r="T145" s="182"/>
      <c r="U145" s="27"/>
      <c r="V145" s="182"/>
      <c r="W145" s="169"/>
      <c r="Y145" s="304">
        <f t="shared" si="18"/>
        <v>0</v>
      </c>
      <c r="Z145" s="305">
        <f t="shared" si="19"/>
        <v>0</v>
      </c>
      <c r="AH145" s="304">
        <f t="shared" si="16"/>
        <v>0</v>
      </c>
      <c r="AI145" s="305">
        <f t="shared" si="17"/>
        <v>0</v>
      </c>
    </row>
    <row r="146" spans="1:35" ht="15" customHeight="1" x14ac:dyDescent="0.25">
      <c r="A146" s="34"/>
      <c r="B146" s="35"/>
      <c r="C146" s="175"/>
      <c r="D146" s="182"/>
      <c r="E146" s="210"/>
      <c r="F146" s="168"/>
      <c r="G146" s="169"/>
      <c r="H146" s="192"/>
      <c r="I146" s="193"/>
      <c r="J146" s="194"/>
      <c r="K146" s="194"/>
      <c r="L146" s="194"/>
      <c r="M146" s="195"/>
      <c r="N146" s="196"/>
      <c r="O146" s="195"/>
      <c r="P146" s="195"/>
      <c r="Q146" s="197"/>
      <c r="R146" s="318" t="str">
        <f t="shared" ref="R146:R196" si="20">IF(SUM(D146:E146)=0,"",SUM(D146:E146))</f>
        <v/>
      </c>
      <c r="S146" s="438"/>
      <c r="T146" s="182"/>
      <c r="U146" s="27"/>
      <c r="V146" s="182"/>
      <c r="W146" s="169"/>
      <c r="Y146" s="304">
        <f t="shared" ref="Y146:Y177" si="21">D146*F146</f>
        <v>0</v>
      </c>
      <c r="Z146" s="305">
        <f t="shared" ref="Z146:Z177" si="22">E146*G146</f>
        <v>0</v>
      </c>
      <c r="AH146" s="304">
        <f t="shared" ref="AH146:AH196" si="23">T146*U146</f>
        <v>0</v>
      </c>
      <c r="AI146" s="305">
        <f t="shared" ref="AI146:AI196" si="24">V146*W146</f>
        <v>0</v>
      </c>
    </row>
    <row r="147" spans="1:35" ht="15" customHeight="1" x14ac:dyDescent="0.25">
      <c r="A147" s="34"/>
      <c r="B147" s="35"/>
      <c r="C147" s="175"/>
      <c r="D147" s="182"/>
      <c r="E147" s="210"/>
      <c r="F147" s="168"/>
      <c r="G147" s="169"/>
      <c r="H147" s="192"/>
      <c r="I147" s="193"/>
      <c r="J147" s="194"/>
      <c r="K147" s="194"/>
      <c r="L147" s="194"/>
      <c r="M147" s="195"/>
      <c r="N147" s="196"/>
      <c r="O147" s="195"/>
      <c r="P147" s="195"/>
      <c r="Q147" s="197"/>
      <c r="R147" s="318" t="str">
        <f t="shared" si="20"/>
        <v/>
      </c>
      <c r="S147" s="438"/>
      <c r="T147" s="182"/>
      <c r="U147" s="27"/>
      <c r="V147" s="182"/>
      <c r="W147" s="169"/>
      <c r="Y147" s="304">
        <f t="shared" si="21"/>
        <v>0</v>
      </c>
      <c r="Z147" s="305">
        <f t="shared" si="22"/>
        <v>0</v>
      </c>
      <c r="AH147" s="304">
        <f t="shared" si="23"/>
        <v>0</v>
      </c>
      <c r="AI147" s="305">
        <f t="shared" si="24"/>
        <v>0</v>
      </c>
    </row>
    <row r="148" spans="1:35" ht="15" customHeight="1" x14ac:dyDescent="0.25">
      <c r="A148" s="34"/>
      <c r="B148" s="35"/>
      <c r="C148" s="175"/>
      <c r="D148" s="182"/>
      <c r="E148" s="210"/>
      <c r="F148" s="168"/>
      <c r="G148" s="169"/>
      <c r="H148" s="192"/>
      <c r="I148" s="193"/>
      <c r="J148" s="194"/>
      <c r="K148" s="194"/>
      <c r="L148" s="194"/>
      <c r="M148" s="195"/>
      <c r="N148" s="196"/>
      <c r="O148" s="195"/>
      <c r="P148" s="195"/>
      <c r="Q148" s="197"/>
      <c r="R148" s="318" t="str">
        <f t="shared" si="20"/>
        <v/>
      </c>
      <c r="S148" s="438"/>
      <c r="T148" s="182"/>
      <c r="U148" s="27"/>
      <c r="V148" s="182"/>
      <c r="W148" s="169"/>
      <c r="Y148" s="304">
        <f t="shared" si="21"/>
        <v>0</v>
      </c>
      <c r="Z148" s="305">
        <f t="shared" si="22"/>
        <v>0</v>
      </c>
      <c r="AH148" s="304">
        <f t="shared" si="23"/>
        <v>0</v>
      </c>
      <c r="AI148" s="305">
        <f t="shared" si="24"/>
        <v>0</v>
      </c>
    </row>
    <row r="149" spans="1:35" ht="15" customHeight="1" x14ac:dyDescent="0.25">
      <c r="A149" s="34"/>
      <c r="B149" s="35"/>
      <c r="C149" s="175"/>
      <c r="D149" s="182"/>
      <c r="E149" s="210"/>
      <c r="F149" s="168"/>
      <c r="G149" s="169"/>
      <c r="H149" s="192"/>
      <c r="I149" s="193"/>
      <c r="J149" s="194"/>
      <c r="K149" s="194"/>
      <c r="L149" s="194"/>
      <c r="M149" s="195"/>
      <c r="N149" s="196"/>
      <c r="O149" s="195"/>
      <c r="P149" s="195"/>
      <c r="Q149" s="197"/>
      <c r="R149" s="318" t="str">
        <f t="shared" si="20"/>
        <v/>
      </c>
      <c r="S149" s="438"/>
      <c r="T149" s="182"/>
      <c r="U149" s="27"/>
      <c r="V149" s="182"/>
      <c r="W149" s="169"/>
      <c r="Y149" s="304">
        <f t="shared" si="21"/>
        <v>0</v>
      </c>
      <c r="Z149" s="305">
        <f t="shared" si="22"/>
        <v>0</v>
      </c>
      <c r="AH149" s="304">
        <f t="shared" si="23"/>
        <v>0</v>
      </c>
      <c r="AI149" s="305">
        <f t="shared" si="24"/>
        <v>0</v>
      </c>
    </row>
    <row r="150" spans="1:35" ht="15" customHeight="1" x14ac:dyDescent="0.25">
      <c r="A150" s="34"/>
      <c r="B150" s="35"/>
      <c r="C150" s="175"/>
      <c r="D150" s="182"/>
      <c r="E150" s="210"/>
      <c r="F150" s="168"/>
      <c r="G150" s="169"/>
      <c r="H150" s="192"/>
      <c r="I150" s="193"/>
      <c r="J150" s="194"/>
      <c r="K150" s="194"/>
      <c r="L150" s="194"/>
      <c r="M150" s="195"/>
      <c r="N150" s="196"/>
      <c r="O150" s="195"/>
      <c r="P150" s="195"/>
      <c r="Q150" s="197"/>
      <c r="R150" s="318" t="str">
        <f t="shared" si="20"/>
        <v/>
      </c>
      <c r="S150" s="438"/>
      <c r="T150" s="182"/>
      <c r="U150" s="27"/>
      <c r="V150" s="182"/>
      <c r="W150" s="169"/>
      <c r="Y150" s="304">
        <f t="shared" si="21"/>
        <v>0</v>
      </c>
      <c r="Z150" s="305">
        <f t="shared" si="22"/>
        <v>0</v>
      </c>
      <c r="AH150" s="304">
        <f t="shared" si="23"/>
        <v>0</v>
      </c>
      <c r="AI150" s="305">
        <f t="shared" si="24"/>
        <v>0</v>
      </c>
    </row>
    <row r="151" spans="1:35" ht="15" customHeight="1" x14ac:dyDescent="0.25">
      <c r="A151" s="34"/>
      <c r="B151" s="35"/>
      <c r="C151" s="175"/>
      <c r="D151" s="182"/>
      <c r="E151" s="210"/>
      <c r="F151" s="168"/>
      <c r="G151" s="169"/>
      <c r="H151" s="192"/>
      <c r="I151" s="193"/>
      <c r="J151" s="194"/>
      <c r="K151" s="194"/>
      <c r="L151" s="194"/>
      <c r="M151" s="195"/>
      <c r="N151" s="196"/>
      <c r="O151" s="195"/>
      <c r="P151" s="195"/>
      <c r="Q151" s="197"/>
      <c r="R151" s="318" t="str">
        <f t="shared" si="20"/>
        <v/>
      </c>
      <c r="S151" s="438"/>
      <c r="T151" s="182"/>
      <c r="U151" s="27"/>
      <c r="V151" s="182"/>
      <c r="W151" s="169"/>
      <c r="Y151" s="304">
        <f t="shared" si="21"/>
        <v>0</v>
      </c>
      <c r="Z151" s="305">
        <f t="shared" si="22"/>
        <v>0</v>
      </c>
      <c r="AH151" s="304">
        <f t="shared" si="23"/>
        <v>0</v>
      </c>
      <c r="AI151" s="305">
        <f t="shared" si="24"/>
        <v>0</v>
      </c>
    </row>
    <row r="152" spans="1:35" ht="15" customHeight="1" x14ac:dyDescent="0.25">
      <c r="A152" s="34"/>
      <c r="B152" s="35"/>
      <c r="C152" s="175"/>
      <c r="D152" s="182"/>
      <c r="E152" s="210"/>
      <c r="F152" s="168"/>
      <c r="G152" s="169"/>
      <c r="H152" s="192"/>
      <c r="I152" s="193"/>
      <c r="J152" s="194"/>
      <c r="K152" s="194"/>
      <c r="L152" s="194"/>
      <c r="M152" s="195"/>
      <c r="N152" s="196"/>
      <c r="O152" s="195"/>
      <c r="P152" s="195"/>
      <c r="Q152" s="197"/>
      <c r="R152" s="318" t="str">
        <f t="shared" si="20"/>
        <v/>
      </c>
      <c r="S152" s="438"/>
      <c r="T152" s="182"/>
      <c r="U152" s="27"/>
      <c r="V152" s="182"/>
      <c r="W152" s="169"/>
      <c r="Y152" s="304">
        <f t="shared" si="21"/>
        <v>0</v>
      </c>
      <c r="Z152" s="305">
        <f t="shared" si="22"/>
        <v>0</v>
      </c>
      <c r="AH152" s="304">
        <f t="shared" si="23"/>
        <v>0</v>
      </c>
      <c r="AI152" s="305">
        <f t="shared" si="24"/>
        <v>0</v>
      </c>
    </row>
    <row r="153" spans="1:35" ht="15" customHeight="1" x14ac:dyDescent="0.25">
      <c r="A153" s="34"/>
      <c r="B153" s="35"/>
      <c r="C153" s="175"/>
      <c r="D153" s="182"/>
      <c r="E153" s="210"/>
      <c r="F153" s="168"/>
      <c r="G153" s="169"/>
      <c r="H153" s="192"/>
      <c r="I153" s="193"/>
      <c r="J153" s="194"/>
      <c r="K153" s="194"/>
      <c r="L153" s="194"/>
      <c r="M153" s="195"/>
      <c r="N153" s="196"/>
      <c r="O153" s="195"/>
      <c r="P153" s="195"/>
      <c r="Q153" s="197"/>
      <c r="R153" s="318" t="str">
        <f t="shared" si="20"/>
        <v/>
      </c>
      <c r="S153" s="438"/>
      <c r="T153" s="182"/>
      <c r="U153" s="27"/>
      <c r="V153" s="182"/>
      <c r="W153" s="169"/>
      <c r="Y153" s="304">
        <f t="shared" si="21"/>
        <v>0</v>
      </c>
      <c r="Z153" s="305">
        <f t="shared" si="22"/>
        <v>0</v>
      </c>
      <c r="AH153" s="304">
        <f t="shared" si="23"/>
        <v>0</v>
      </c>
      <c r="AI153" s="305">
        <f t="shared" si="24"/>
        <v>0</v>
      </c>
    </row>
    <row r="154" spans="1:35" ht="15" customHeight="1" x14ac:dyDescent="0.25">
      <c r="A154" s="34"/>
      <c r="B154" s="35"/>
      <c r="C154" s="175"/>
      <c r="D154" s="182"/>
      <c r="E154" s="210"/>
      <c r="F154" s="168"/>
      <c r="G154" s="169"/>
      <c r="H154" s="192"/>
      <c r="I154" s="193"/>
      <c r="J154" s="194"/>
      <c r="K154" s="194"/>
      <c r="L154" s="194"/>
      <c r="M154" s="195"/>
      <c r="N154" s="196"/>
      <c r="O154" s="195"/>
      <c r="P154" s="195"/>
      <c r="Q154" s="197"/>
      <c r="R154" s="318" t="str">
        <f t="shared" si="20"/>
        <v/>
      </c>
      <c r="S154" s="438"/>
      <c r="T154" s="182"/>
      <c r="U154" s="27"/>
      <c r="V154" s="182"/>
      <c r="W154" s="169"/>
      <c r="Y154" s="304">
        <f t="shared" si="21"/>
        <v>0</v>
      </c>
      <c r="Z154" s="305">
        <f t="shared" si="22"/>
        <v>0</v>
      </c>
      <c r="AH154" s="304">
        <f t="shared" si="23"/>
        <v>0</v>
      </c>
      <c r="AI154" s="305">
        <f t="shared" si="24"/>
        <v>0</v>
      </c>
    </row>
    <row r="155" spans="1:35" ht="15" customHeight="1" x14ac:dyDescent="0.25">
      <c r="A155" s="34"/>
      <c r="B155" s="35"/>
      <c r="C155" s="175"/>
      <c r="D155" s="182"/>
      <c r="E155" s="210"/>
      <c r="F155" s="168"/>
      <c r="G155" s="169"/>
      <c r="H155" s="192"/>
      <c r="I155" s="193"/>
      <c r="J155" s="194"/>
      <c r="K155" s="194"/>
      <c r="L155" s="194"/>
      <c r="M155" s="195"/>
      <c r="N155" s="196"/>
      <c r="O155" s="195"/>
      <c r="P155" s="195"/>
      <c r="Q155" s="197"/>
      <c r="R155" s="318" t="str">
        <f t="shared" si="20"/>
        <v/>
      </c>
      <c r="S155" s="438"/>
      <c r="T155" s="182"/>
      <c r="U155" s="27"/>
      <c r="V155" s="182"/>
      <c r="W155" s="169"/>
      <c r="Y155" s="304">
        <f t="shared" si="21"/>
        <v>0</v>
      </c>
      <c r="Z155" s="305">
        <f t="shared" si="22"/>
        <v>0</v>
      </c>
      <c r="AH155" s="304">
        <f t="shared" si="23"/>
        <v>0</v>
      </c>
      <c r="AI155" s="305">
        <f t="shared" si="24"/>
        <v>0</v>
      </c>
    </row>
    <row r="156" spans="1:35" ht="15" customHeight="1" x14ac:dyDescent="0.25">
      <c r="A156" s="34"/>
      <c r="B156" s="35"/>
      <c r="C156" s="175"/>
      <c r="D156" s="182"/>
      <c r="E156" s="210"/>
      <c r="F156" s="168"/>
      <c r="G156" s="169"/>
      <c r="H156" s="192"/>
      <c r="I156" s="193"/>
      <c r="J156" s="194"/>
      <c r="K156" s="194"/>
      <c r="L156" s="194"/>
      <c r="M156" s="195"/>
      <c r="N156" s="196"/>
      <c r="O156" s="195"/>
      <c r="P156" s="195"/>
      <c r="Q156" s="197"/>
      <c r="R156" s="318" t="str">
        <f t="shared" si="20"/>
        <v/>
      </c>
      <c r="S156" s="438"/>
      <c r="T156" s="182"/>
      <c r="U156" s="27"/>
      <c r="V156" s="182"/>
      <c r="W156" s="169"/>
      <c r="Y156" s="304">
        <f t="shared" si="21"/>
        <v>0</v>
      </c>
      <c r="Z156" s="305">
        <f t="shared" si="22"/>
        <v>0</v>
      </c>
      <c r="AH156" s="304">
        <f t="shared" si="23"/>
        <v>0</v>
      </c>
      <c r="AI156" s="305">
        <f t="shared" si="24"/>
        <v>0</v>
      </c>
    </row>
    <row r="157" spans="1:35" ht="15" customHeight="1" x14ac:dyDescent="0.25">
      <c r="A157" s="34"/>
      <c r="B157" s="35"/>
      <c r="C157" s="175"/>
      <c r="D157" s="182"/>
      <c r="E157" s="210"/>
      <c r="F157" s="168"/>
      <c r="G157" s="169"/>
      <c r="H157" s="192"/>
      <c r="I157" s="193"/>
      <c r="J157" s="194"/>
      <c r="K157" s="194"/>
      <c r="L157" s="194"/>
      <c r="M157" s="195"/>
      <c r="N157" s="196"/>
      <c r="O157" s="195"/>
      <c r="P157" s="195"/>
      <c r="Q157" s="197"/>
      <c r="R157" s="318" t="str">
        <f t="shared" si="20"/>
        <v/>
      </c>
      <c r="S157" s="438"/>
      <c r="T157" s="182"/>
      <c r="U157" s="27"/>
      <c r="V157" s="182"/>
      <c r="W157" s="169"/>
      <c r="Y157" s="304">
        <f t="shared" si="21"/>
        <v>0</v>
      </c>
      <c r="Z157" s="305">
        <f t="shared" si="22"/>
        <v>0</v>
      </c>
      <c r="AH157" s="304">
        <f t="shared" si="23"/>
        <v>0</v>
      </c>
      <c r="AI157" s="305">
        <f t="shared" si="24"/>
        <v>0</v>
      </c>
    </row>
    <row r="158" spans="1:35" ht="15" customHeight="1" x14ac:dyDescent="0.25">
      <c r="A158" s="34"/>
      <c r="B158" s="35"/>
      <c r="C158" s="175"/>
      <c r="D158" s="182"/>
      <c r="E158" s="210"/>
      <c r="F158" s="168"/>
      <c r="G158" s="169"/>
      <c r="H158" s="192"/>
      <c r="I158" s="193"/>
      <c r="J158" s="194"/>
      <c r="K158" s="194"/>
      <c r="L158" s="194"/>
      <c r="M158" s="195"/>
      <c r="N158" s="196"/>
      <c r="O158" s="195"/>
      <c r="P158" s="195"/>
      <c r="Q158" s="197"/>
      <c r="R158" s="318" t="str">
        <f t="shared" si="20"/>
        <v/>
      </c>
      <c r="S158" s="438"/>
      <c r="T158" s="182"/>
      <c r="U158" s="27"/>
      <c r="V158" s="182"/>
      <c r="W158" s="169"/>
      <c r="Y158" s="304">
        <f t="shared" si="21"/>
        <v>0</v>
      </c>
      <c r="Z158" s="305">
        <f t="shared" si="22"/>
        <v>0</v>
      </c>
      <c r="AH158" s="304">
        <f t="shared" si="23"/>
        <v>0</v>
      </c>
      <c r="AI158" s="305">
        <f t="shared" si="24"/>
        <v>0</v>
      </c>
    </row>
    <row r="159" spans="1:35" ht="15" customHeight="1" x14ac:dyDescent="0.25">
      <c r="A159" s="34"/>
      <c r="B159" s="35"/>
      <c r="C159" s="175"/>
      <c r="D159" s="182"/>
      <c r="E159" s="210"/>
      <c r="F159" s="168"/>
      <c r="G159" s="169"/>
      <c r="H159" s="192"/>
      <c r="I159" s="193"/>
      <c r="J159" s="194"/>
      <c r="K159" s="194"/>
      <c r="L159" s="194"/>
      <c r="M159" s="195"/>
      <c r="N159" s="196"/>
      <c r="O159" s="195"/>
      <c r="P159" s="195"/>
      <c r="Q159" s="197"/>
      <c r="R159" s="318" t="str">
        <f t="shared" si="20"/>
        <v/>
      </c>
      <c r="S159" s="438"/>
      <c r="T159" s="182"/>
      <c r="U159" s="27"/>
      <c r="V159" s="182"/>
      <c r="W159" s="169"/>
      <c r="Y159" s="304">
        <f t="shared" si="21"/>
        <v>0</v>
      </c>
      <c r="Z159" s="305">
        <f t="shared" si="22"/>
        <v>0</v>
      </c>
      <c r="AH159" s="304">
        <f t="shared" si="23"/>
        <v>0</v>
      </c>
      <c r="AI159" s="305">
        <f t="shared" si="24"/>
        <v>0</v>
      </c>
    </row>
    <row r="160" spans="1:35" ht="15" customHeight="1" x14ac:dyDescent="0.25">
      <c r="A160" s="34"/>
      <c r="B160" s="35"/>
      <c r="C160" s="175"/>
      <c r="D160" s="182"/>
      <c r="E160" s="210"/>
      <c r="F160" s="168"/>
      <c r="G160" s="169"/>
      <c r="H160" s="192"/>
      <c r="I160" s="193"/>
      <c r="J160" s="194"/>
      <c r="K160" s="194"/>
      <c r="L160" s="194"/>
      <c r="M160" s="195"/>
      <c r="N160" s="196"/>
      <c r="O160" s="195"/>
      <c r="P160" s="195"/>
      <c r="Q160" s="197"/>
      <c r="R160" s="318" t="str">
        <f t="shared" si="20"/>
        <v/>
      </c>
      <c r="S160" s="438"/>
      <c r="T160" s="182"/>
      <c r="U160" s="27"/>
      <c r="V160" s="182"/>
      <c r="W160" s="169"/>
      <c r="Y160" s="304">
        <f t="shared" si="21"/>
        <v>0</v>
      </c>
      <c r="Z160" s="305">
        <f t="shared" si="22"/>
        <v>0</v>
      </c>
      <c r="AH160" s="304">
        <f t="shared" si="23"/>
        <v>0</v>
      </c>
      <c r="AI160" s="305">
        <f t="shared" si="24"/>
        <v>0</v>
      </c>
    </row>
    <row r="161" spans="1:35" ht="15" customHeight="1" x14ac:dyDescent="0.25">
      <c r="A161" s="34"/>
      <c r="B161" s="35"/>
      <c r="C161" s="175"/>
      <c r="D161" s="182"/>
      <c r="E161" s="210"/>
      <c r="F161" s="168"/>
      <c r="G161" s="169"/>
      <c r="H161" s="192"/>
      <c r="I161" s="193"/>
      <c r="J161" s="194"/>
      <c r="K161" s="194"/>
      <c r="L161" s="194"/>
      <c r="M161" s="195"/>
      <c r="N161" s="196"/>
      <c r="O161" s="195"/>
      <c r="P161" s="195"/>
      <c r="Q161" s="197"/>
      <c r="R161" s="318" t="str">
        <f t="shared" si="20"/>
        <v/>
      </c>
      <c r="S161" s="438"/>
      <c r="T161" s="182"/>
      <c r="U161" s="27"/>
      <c r="V161" s="182"/>
      <c r="W161" s="169"/>
      <c r="Y161" s="304">
        <f t="shared" si="21"/>
        <v>0</v>
      </c>
      <c r="Z161" s="305">
        <f t="shared" si="22"/>
        <v>0</v>
      </c>
      <c r="AH161" s="304">
        <f t="shared" si="23"/>
        <v>0</v>
      </c>
      <c r="AI161" s="305">
        <f t="shared" si="24"/>
        <v>0</v>
      </c>
    </row>
    <row r="162" spans="1:35" ht="15" customHeight="1" x14ac:dyDescent="0.25">
      <c r="A162" s="34"/>
      <c r="B162" s="35"/>
      <c r="C162" s="175"/>
      <c r="D162" s="182"/>
      <c r="E162" s="210"/>
      <c r="F162" s="168"/>
      <c r="G162" s="169"/>
      <c r="H162" s="192"/>
      <c r="I162" s="193"/>
      <c r="J162" s="194"/>
      <c r="K162" s="194"/>
      <c r="L162" s="194"/>
      <c r="M162" s="195"/>
      <c r="N162" s="196"/>
      <c r="O162" s="195"/>
      <c r="P162" s="195"/>
      <c r="Q162" s="197"/>
      <c r="R162" s="318" t="str">
        <f t="shared" si="20"/>
        <v/>
      </c>
      <c r="S162" s="438"/>
      <c r="T162" s="182"/>
      <c r="U162" s="27"/>
      <c r="V162" s="182"/>
      <c r="W162" s="169"/>
      <c r="Y162" s="304">
        <f t="shared" si="21"/>
        <v>0</v>
      </c>
      <c r="Z162" s="305">
        <f t="shared" si="22"/>
        <v>0</v>
      </c>
      <c r="AH162" s="304">
        <f t="shared" si="23"/>
        <v>0</v>
      </c>
      <c r="AI162" s="305">
        <f t="shared" si="24"/>
        <v>0</v>
      </c>
    </row>
    <row r="163" spans="1:35" ht="15" customHeight="1" x14ac:dyDescent="0.25">
      <c r="A163" s="34"/>
      <c r="B163" s="35"/>
      <c r="C163" s="175"/>
      <c r="D163" s="182"/>
      <c r="E163" s="210"/>
      <c r="F163" s="168"/>
      <c r="G163" s="169"/>
      <c r="H163" s="192"/>
      <c r="I163" s="193"/>
      <c r="J163" s="194"/>
      <c r="K163" s="194"/>
      <c r="L163" s="194"/>
      <c r="M163" s="195"/>
      <c r="N163" s="196"/>
      <c r="O163" s="195"/>
      <c r="P163" s="195"/>
      <c r="Q163" s="197"/>
      <c r="R163" s="318" t="str">
        <f t="shared" si="20"/>
        <v/>
      </c>
      <c r="S163" s="438"/>
      <c r="T163" s="182"/>
      <c r="U163" s="27"/>
      <c r="V163" s="182"/>
      <c r="W163" s="169"/>
      <c r="Y163" s="304">
        <f t="shared" si="21"/>
        <v>0</v>
      </c>
      <c r="Z163" s="305">
        <f t="shared" si="22"/>
        <v>0</v>
      </c>
      <c r="AH163" s="304">
        <f t="shared" si="23"/>
        <v>0</v>
      </c>
      <c r="AI163" s="305">
        <f t="shared" si="24"/>
        <v>0</v>
      </c>
    </row>
    <row r="164" spans="1:35" ht="15" customHeight="1" x14ac:dyDescent="0.25">
      <c r="A164" s="34"/>
      <c r="B164" s="35"/>
      <c r="C164" s="175"/>
      <c r="D164" s="182"/>
      <c r="E164" s="210"/>
      <c r="F164" s="168"/>
      <c r="G164" s="169"/>
      <c r="H164" s="192"/>
      <c r="I164" s="193"/>
      <c r="J164" s="194"/>
      <c r="K164" s="194"/>
      <c r="L164" s="194"/>
      <c r="M164" s="195"/>
      <c r="N164" s="196"/>
      <c r="O164" s="195"/>
      <c r="P164" s="195"/>
      <c r="Q164" s="197"/>
      <c r="R164" s="318" t="str">
        <f t="shared" si="20"/>
        <v/>
      </c>
      <c r="S164" s="438"/>
      <c r="T164" s="182"/>
      <c r="U164" s="27"/>
      <c r="V164" s="182"/>
      <c r="W164" s="169"/>
      <c r="Y164" s="304">
        <f t="shared" si="21"/>
        <v>0</v>
      </c>
      <c r="Z164" s="305">
        <f t="shared" si="22"/>
        <v>0</v>
      </c>
      <c r="AH164" s="304">
        <f t="shared" si="23"/>
        <v>0</v>
      </c>
      <c r="AI164" s="305">
        <f t="shared" si="24"/>
        <v>0</v>
      </c>
    </row>
    <row r="165" spans="1:35" ht="15" customHeight="1" x14ac:dyDescent="0.25">
      <c r="A165" s="34"/>
      <c r="B165" s="35"/>
      <c r="C165" s="175"/>
      <c r="D165" s="182"/>
      <c r="E165" s="210"/>
      <c r="F165" s="168"/>
      <c r="G165" s="169"/>
      <c r="H165" s="192"/>
      <c r="I165" s="193"/>
      <c r="J165" s="194"/>
      <c r="K165" s="194"/>
      <c r="L165" s="194"/>
      <c r="M165" s="195"/>
      <c r="N165" s="196"/>
      <c r="O165" s="195"/>
      <c r="P165" s="195"/>
      <c r="Q165" s="197"/>
      <c r="R165" s="318" t="str">
        <f t="shared" si="20"/>
        <v/>
      </c>
      <c r="S165" s="438"/>
      <c r="T165" s="182"/>
      <c r="U165" s="27"/>
      <c r="V165" s="182"/>
      <c r="W165" s="169"/>
      <c r="Y165" s="304">
        <f t="shared" si="21"/>
        <v>0</v>
      </c>
      <c r="Z165" s="305">
        <f t="shared" si="22"/>
        <v>0</v>
      </c>
      <c r="AH165" s="304">
        <f t="shared" si="23"/>
        <v>0</v>
      </c>
      <c r="AI165" s="305">
        <f t="shared" si="24"/>
        <v>0</v>
      </c>
    </row>
    <row r="166" spans="1:35" ht="15" customHeight="1" x14ac:dyDescent="0.25">
      <c r="A166" s="34"/>
      <c r="B166" s="35"/>
      <c r="C166" s="175"/>
      <c r="D166" s="182"/>
      <c r="E166" s="210"/>
      <c r="F166" s="168"/>
      <c r="G166" s="169"/>
      <c r="H166" s="192"/>
      <c r="I166" s="193"/>
      <c r="J166" s="194"/>
      <c r="K166" s="194"/>
      <c r="L166" s="194"/>
      <c r="M166" s="195"/>
      <c r="N166" s="196"/>
      <c r="O166" s="195"/>
      <c r="P166" s="195"/>
      <c r="Q166" s="197"/>
      <c r="R166" s="318" t="str">
        <f t="shared" si="20"/>
        <v/>
      </c>
      <c r="S166" s="438"/>
      <c r="T166" s="182"/>
      <c r="U166" s="27"/>
      <c r="V166" s="182"/>
      <c r="W166" s="169"/>
      <c r="Y166" s="304">
        <f t="shared" si="21"/>
        <v>0</v>
      </c>
      <c r="Z166" s="305">
        <f t="shared" si="22"/>
        <v>0</v>
      </c>
      <c r="AH166" s="304">
        <f t="shared" si="23"/>
        <v>0</v>
      </c>
      <c r="AI166" s="305">
        <f t="shared" si="24"/>
        <v>0</v>
      </c>
    </row>
    <row r="167" spans="1:35" ht="15" customHeight="1" x14ac:dyDescent="0.25">
      <c r="A167" s="34"/>
      <c r="B167" s="35"/>
      <c r="C167" s="175"/>
      <c r="D167" s="182"/>
      <c r="E167" s="210"/>
      <c r="F167" s="168"/>
      <c r="G167" s="169"/>
      <c r="H167" s="192"/>
      <c r="I167" s="193"/>
      <c r="J167" s="194"/>
      <c r="K167" s="194"/>
      <c r="L167" s="194"/>
      <c r="M167" s="195"/>
      <c r="N167" s="196"/>
      <c r="O167" s="195"/>
      <c r="P167" s="195"/>
      <c r="Q167" s="197"/>
      <c r="R167" s="318" t="str">
        <f t="shared" si="20"/>
        <v/>
      </c>
      <c r="S167" s="438"/>
      <c r="T167" s="182"/>
      <c r="U167" s="27"/>
      <c r="V167" s="182"/>
      <c r="W167" s="169"/>
      <c r="Y167" s="304">
        <f t="shared" si="21"/>
        <v>0</v>
      </c>
      <c r="Z167" s="305">
        <f t="shared" si="22"/>
        <v>0</v>
      </c>
      <c r="AH167" s="304">
        <f t="shared" si="23"/>
        <v>0</v>
      </c>
      <c r="AI167" s="305">
        <f t="shared" si="24"/>
        <v>0</v>
      </c>
    </row>
    <row r="168" spans="1:35" ht="15" customHeight="1" x14ac:dyDescent="0.25">
      <c r="A168" s="34"/>
      <c r="B168" s="35"/>
      <c r="C168" s="175"/>
      <c r="D168" s="182"/>
      <c r="E168" s="210"/>
      <c r="F168" s="168"/>
      <c r="G168" s="169"/>
      <c r="H168" s="192"/>
      <c r="I168" s="193"/>
      <c r="J168" s="194"/>
      <c r="K168" s="194"/>
      <c r="L168" s="194"/>
      <c r="M168" s="195"/>
      <c r="N168" s="196"/>
      <c r="O168" s="195"/>
      <c r="P168" s="195"/>
      <c r="Q168" s="197"/>
      <c r="R168" s="318" t="str">
        <f t="shared" si="20"/>
        <v/>
      </c>
      <c r="S168" s="438"/>
      <c r="T168" s="182"/>
      <c r="U168" s="27"/>
      <c r="V168" s="182"/>
      <c r="W168" s="169"/>
      <c r="Y168" s="304">
        <f t="shared" si="21"/>
        <v>0</v>
      </c>
      <c r="Z168" s="305">
        <f t="shared" si="22"/>
        <v>0</v>
      </c>
      <c r="AH168" s="304">
        <f t="shared" si="23"/>
        <v>0</v>
      </c>
      <c r="AI168" s="305">
        <f t="shared" si="24"/>
        <v>0</v>
      </c>
    </row>
    <row r="169" spans="1:35" ht="15" customHeight="1" x14ac:dyDescent="0.25">
      <c r="A169" s="34"/>
      <c r="B169" s="35"/>
      <c r="C169" s="175"/>
      <c r="D169" s="182"/>
      <c r="E169" s="210"/>
      <c r="F169" s="168"/>
      <c r="G169" s="169"/>
      <c r="H169" s="192"/>
      <c r="I169" s="193"/>
      <c r="J169" s="194"/>
      <c r="K169" s="194"/>
      <c r="L169" s="194"/>
      <c r="M169" s="195"/>
      <c r="N169" s="196"/>
      <c r="O169" s="195"/>
      <c r="P169" s="195"/>
      <c r="Q169" s="197"/>
      <c r="R169" s="318" t="str">
        <f t="shared" si="20"/>
        <v/>
      </c>
      <c r="S169" s="438"/>
      <c r="T169" s="182"/>
      <c r="U169" s="27"/>
      <c r="V169" s="182"/>
      <c r="W169" s="169"/>
      <c r="Y169" s="304">
        <f t="shared" si="21"/>
        <v>0</v>
      </c>
      <c r="Z169" s="305">
        <f t="shared" si="22"/>
        <v>0</v>
      </c>
      <c r="AH169" s="304">
        <f t="shared" si="23"/>
        <v>0</v>
      </c>
      <c r="AI169" s="305">
        <f t="shared" si="24"/>
        <v>0</v>
      </c>
    </row>
    <row r="170" spans="1:35" ht="15" customHeight="1" x14ac:dyDescent="0.25">
      <c r="A170" s="34"/>
      <c r="B170" s="35"/>
      <c r="C170" s="175"/>
      <c r="D170" s="182"/>
      <c r="E170" s="210"/>
      <c r="F170" s="168"/>
      <c r="G170" s="169"/>
      <c r="H170" s="192"/>
      <c r="I170" s="193"/>
      <c r="J170" s="194"/>
      <c r="K170" s="194"/>
      <c r="L170" s="194"/>
      <c r="M170" s="195"/>
      <c r="N170" s="196"/>
      <c r="O170" s="195"/>
      <c r="P170" s="195"/>
      <c r="Q170" s="197"/>
      <c r="R170" s="318" t="str">
        <f t="shared" si="20"/>
        <v/>
      </c>
      <c r="S170" s="438"/>
      <c r="T170" s="182"/>
      <c r="U170" s="27"/>
      <c r="V170" s="182"/>
      <c r="W170" s="169"/>
      <c r="Y170" s="304">
        <f t="shared" si="21"/>
        <v>0</v>
      </c>
      <c r="Z170" s="305">
        <f t="shared" si="22"/>
        <v>0</v>
      </c>
      <c r="AH170" s="304">
        <f t="shared" si="23"/>
        <v>0</v>
      </c>
      <c r="AI170" s="305">
        <f t="shared" si="24"/>
        <v>0</v>
      </c>
    </row>
    <row r="171" spans="1:35" ht="15" customHeight="1" x14ac:dyDescent="0.25">
      <c r="A171" s="34"/>
      <c r="B171" s="35"/>
      <c r="C171" s="175"/>
      <c r="D171" s="182"/>
      <c r="E171" s="210"/>
      <c r="F171" s="168"/>
      <c r="G171" s="169"/>
      <c r="H171" s="192"/>
      <c r="I171" s="193"/>
      <c r="J171" s="194"/>
      <c r="K171" s="194"/>
      <c r="L171" s="194"/>
      <c r="M171" s="195"/>
      <c r="N171" s="196"/>
      <c r="O171" s="195"/>
      <c r="P171" s="195"/>
      <c r="Q171" s="197"/>
      <c r="R171" s="318" t="str">
        <f t="shared" si="20"/>
        <v/>
      </c>
      <c r="S171" s="438"/>
      <c r="T171" s="182"/>
      <c r="U171" s="27"/>
      <c r="V171" s="182"/>
      <c r="W171" s="169"/>
      <c r="Y171" s="304">
        <f t="shared" si="21"/>
        <v>0</v>
      </c>
      <c r="Z171" s="305">
        <f t="shared" si="22"/>
        <v>0</v>
      </c>
      <c r="AH171" s="304">
        <f t="shared" si="23"/>
        <v>0</v>
      </c>
      <c r="AI171" s="305">
        <f t="shared" si="24"/>
        <v>0</v>
      </c>
    </row>
    <row r="172" spans="1:35" ht="15" customHeight="1" x14ac:dyDescent="0.25">
      <c r="A172" s="34"/>
      <c r="B172" s="35"/>
      <c r="C172" s="175"/>
      <c r="D172" s="182"/>
      <c r="E172" s="210"/>
      <c r="F172" s="168"/>
      <c r="G172" s="169"/>
      <c r="H172" s="192"/>
      <c r="I172" s="193"/>
      <c r="J172" s="194"/>
      <c r="K172" s="194"/>
      <c r="L172" s="194"/>
      <c r="M172" s="195"/>
      <c r="N172" s="196"/>
      <c r="O172" s="195"/>
      <c r="P172" s="195"/>
      <c r="Q172" s="197"/>
      <c r="R172" s="318" t="str">
        <f t="shared" si="20"/>
        <v/>
      </c>
      <c r="S172" s="438"/>
      <c r="T172" s="182"/>
      <c r="U172" s="27"/>
      <c r="V172" s="182"/>
      <c r="W172" s="169"/>
      <c r="Y172" s="304">
        <f t="shared" si="21"/>
        <v>0</v>
      </c>
      <c r="Z172" s="305">
        <f t="shared" si="22"/>
        <v>0</v>
      </c>
      <c r="AH172" s="304">
        <f t="shared" si="23"/>
        <v>0</v>
      </c>
      <c r="AI172" s="305">
        <f t="shared" si="24"/>
        <v>0</v>
      </c>
    </row>
    <row r="173" spans="1:35" ht="15" customHeight="1" x14ac:dyDescent="0.25">
      <c r="A173" s="34"/>
      <c r="B173" s="35"/>
      <c r="C173" s="175"/>
      <c r="D173" s="182"/>
      <c r="E173" s="210"/>
      <c r="F173" s="168"/>
      <c r="G173" s="169"/>
      <c r="H173" s="192"/>
      <c r="I173" s="193"/>
      <c r="J173" s="194"/>
      <c r="K173" s="194"/>
      <c r="L173" s="194"/>
      <c r="M173" s="195"/>
      <c r="N173" s="196"/>
      <c r="O173" s="195"/>
      <c r="P173" s="195"/>
      <c r="Q173" s="197"/>
      <c r="R173" s="318" t="str">
        <f t="shared" si="20"/>
        <v/>
      </c>
      <c r="S173" s="438"/>
      <c r="T173" s="182"/>
      <c r="U173" s="27"/>
      <c r="V173" s="182"/>
      <c r="W173" s="169"/>
      <c r="Y173" s="304">
        <f t="shared" si="21"/>
        <v>0</v>
      </c>
      <c r="Z173" s="305">
        <f t="shared" si="22"/>
        <v>0</v>
      </c>
      <c r="AH173" s="304">
        <f t="shared" si="23"/>
        <v>0</v>
      </c>
      <c r="AI173" s="305">
        <f t="shared" si="24"/>
        <v>0</v>
      </c>
    </row>
    <row r="174" spans="1:35" ht="15" customHeight="1" x14ac:dyDescent="0.25">
      <c r="A174" s="34"/>
      <c r="B174" s="35"/>
      <c r="C174" s="175"/>
      <c r="D174" s="182"/>
      <c r="E174" s="210"/>
      <c r="F174" s="168"/>
      <c r="G174" s="169"/>
      <c r="H174" s="192"/>
      <c r="I174" s="193"/>
      <c r="J174" s="194"/>
      <c r="K174" s="194"/>
      <c r="L174" s="194"/>
      <c r="M174" s="195"/>
      <c r="N174" s="196"/>
      <c r="O174" s="195"/>
      <c r="P174" s="195"/>
      <c r="Q174" s="197"/>
      <c r="R174" s="318" t="str">
        <f t="shared" si="20"/>
        <v/>
      </c>
      <c r="S174" s="438"/>
      <c r="T174" s="182"/>
      <c r="U174" s="27"/>
      <c r="V174" s="182"/>
      <c r="W174" s="169"/>
      <c r="Y174" s="304">
        <f t="shared" si="21"/>
        <v>0</v>
      </c>
      <c r="Z174" s="305">
        <f t="shared" si="22"/>
        <v>0</v>
      </c>
      <c r="AH174" s="304">
        <f t="shared" si="23"/>
        <v>0</v>
      </c>
      <c r="AI174" s="305">
        <f t="shared" si="24"/>
        <v>0</v>
      </c>
    </row>
    <row r="175" spans="1:35" ht="15" customHeight="1" x14ac:dyDescent="0.25">
      <c r="A175" s="34"/>
      <c r="B175" s="35"/>
      <c r="C175" s="175"/>
      <c r="D175" s="182"/>
      <c r="E175" s="210"/>
      <c r="F175" s="168"/>
      <c r="G175" s="169"/>
      <c r="H175" s="192"/>
      <c r="I175" s="193"/>
      <c r="J175" s="194"/>
      <c r="K175" s="194"/>
      <c r="L175" s="194"/>
      <c r="M175" s="195"/>
      <c r="N175" s="196"/>
      <c r="O175" s="195"/>
      <c r="P175" s="195"/>
      <c r="Q175" s="197"/>
      <c r="R175" s="318" t="str">
        <f t="shared" si="20"/>
        <v/>
      </c>
      <c r="S175" s="438"/>
      <c r="T175" s="182"/>
      <c r="U175" s="27"/>
      <c r="V175" s="182"/>
      <c r="W175" s="169"/>
      <c r="Y175" s="304">
        <f t="shared" si="21"/>
        <v>0</v>
      </c>
      <c r="Z175" s="305">
        <f t="shared" si="22"/>
        <v>0</v>
      </c>
      <c r="AH175" s="304">
        <f t="shared" si="23"/>
        <v>0</v>
      </c>
      <c r="AI175" s="305">
        <f t="shared" si="24"/>
        <v>0</v>
      </c>
    </row>
    <row r="176" spans="1:35" ht="15" customHeight="1" x14ac:dyDescent="0.25">
      <c r="A176" s="34"/>
      <c r="B176" s="35"/>
      <c r="C176" s="175"/>
      <c r="D176" s="182"/>
      <c r="E176" s="210"/>
      <c r="F176" s="168"/>
      <c r="G176" s="169"/>
      <c r="H176" s="192"/>
      <c r="I176" s="193"/>
      <c r="J176" s="194"/>
      <c r="K176" s="194"/>
      <c r="L176" s="194"/>
      <c r="M176" s="195"/>
      <c r="N176" s="196"/>
      <c r="O176" s="195"/>
      <c r="P176" s="195"/>
      <c r="Q176" s="197"/>
      <c r="R176" s="318" t="str">
        <f t="shared" si="20"/>
        <v/>
      </c>
      <c r="S176" s="438"/>
      <c r="T176" s="182"/>
      <c r="U176" s="27"/>
      <c r="V176" s="182"/>
      <c r="W176" s="169"/>
      <c r="Y176" s="304">
        <f t="shared" si="21"/>
        <v>0</v>
      </c>
      <c r="Z176" s="305">
        <f t="shared" si="22"/>
        <v>0</v>
      </c>
      <c r="AH176" s="304">
        <f t="shared" si="23"/>
        <v>0</v>
      </c>
      <c r="AI176" s="305">
        <f t="shared" si="24"/>
        <v>0</v>
      </c>
    </row>
    <row r="177" spans="1:35" ht="15" customHeight="1" x14ac:dyDescent="0.25">
      <c r="A177" s="34"/>
      <c r="B177" s="35"/>
      <c r="C177" s="175"/>
      <c r="D177" s="182"/>
      <c r="E177" s="210"/>
      <c r="F177" s="168"/>
      <c r="G177" s="169"/>
      <c r="H177" s="192"/>
      <c r="I177" s="193"/>
      <c r="J177" s="194"/>
      <c r="K177" s="194"/>
      <c r="L177" s="194"/>
      <c r="M177" s="195"/>
      <c r="N177" s="196"/>
      <c r="O177" s="195"/>
      <c r="P177" s="195"/>
      <c r="Q177" s="197"/>
      <c r="R177" s="318" t="str">
        <f t="shared" si="20"/>
        <v/>
      </c>
      <c r="S177" s="438"/>
      <c r="T177" s="182"/>
      <c r="U177" s="27"/>
      <c r="V177" s="182"/>
      <c r="W177" s="169"/>
      <c r="Y177" s="304">
        <f t="shared" si="21"/>
        <v>0</v>
      </c>
      <c r="Z177" s="305">
        <f t="shared" si="22"/>
        <v>0</v>
      </c>
      <c r="AH177" s="304">
        <f t="shared" si="23"/>
        <v>0</v>
      </c>
      <c r="AI177" s="305">
        <f t="shared" si="24"/>
        <v>0</v>
      </c>
    </row>
    <row r="178" spans="1:35" ht="15" customHeight="1" x14ac:dyDescent="0.25">
      <c r="A178" s="34"/>
      <c r="B178" s="35"/>
      <c r="C178" s="175"/>
      <c r="D178" s="182"/>
      <c r="E178" s="210"/>
      <c r="F178" s="168"/>
      <c r="G178" s="169"/>
      <c r="H178" s="192"/>
      <c r="I178" s="193"/>
      <c r="J178" s="194"/>
      <c r="K178" s="194"/>
      <c r="L178" s="194"/>
      <c r="M178" s="195"/>
      <c r="N178" s="196"/>
      <c r="O178" s="195"/>
      <c r="P178" s="195"/>
      <c r="Q178" s="197"/>
      <c r="R178" s="318" t="str">
        <f t="shared" si="20"/>
        <v/>
      </c>
      <c r="S178" s="438"/>
      <c r="T178" s="182"/>
      <c r="U178" s="27"/>
      <c r="V178" s="182"/>
      <c r="W178" s="169"/>
      <c r="Y178" s="304">
        <f t="shared" ref="Y178:Y196" si="25">D178*F178</f>
        <v>0</v>
      </c>
      <c r="Z178" s="305">
        <f t="shared" ref="Z178:Z196" si="26">E178*G178</f>
        <v>0</v>
      </c>
      <c r="AH178" s="304">
        <f t="shared" si="23"/>
        <v>0</v>
      </c>
      <c r="AI178" s="305">
        <f t="shared" si="24"/>
        <v>0</v>
      </c>
    </row>
    <row r="179" spans="1:35" ht="15" customHeight="1" x14ac:dyDescent="0.25">
      <c r="A179" s="34"/>
      <c r="B179" s="35"/>
      <c r="C179" s="175"/>
      <c r="D179" s="182"/>
      <c r="E179" s="210"/>
      <c r="F179" s="168"/>
      <c r="G179" s="169"/>
      <c r="H179" s="192"/>
      <c r="I179" s="193"/>
      <c r="J179" s="194"/>
      <c r="K179" s="194"/>
      <c r="L179" s="194"/>
      <c r="M179" s="195"/>
      <c r="N179" s="196"/>
      <c r="O179" s="195"/>
      <c r="P179" s="195"/>
      <c r="Q179" s="197"/>
      <c r="R179" s="318" t="str">
        <f t="shared" si="20"/>
        <v/>
      </c>
      <c r="S179" s="438"/>
      <c r="T179" s="182"/>
      <c r="U179" s="27"/>
      <c r="V179" s="182"/>
      <c r="W179" s="169"/>
      <c r="Y179" s="304">
        <f t="shared" si="25"/>
        <v>0</v>
      </c>
      <c r="Z179" s="305">
        <f t="shared" si="26"/>
        <v>0</v>
      </c>
      <c r="AH179" s="304">
        <f t="shared" si="23"/>
        <v>0</v>
      </c>
      <c r="AI179" s="305">
        <f t="shared" si="24"/>
        <v>0</v>
      </c>
    </row>
    <row r="180" spans="1:35" ht="15" customHeight="1" x14ac:dyDescent="0.25">
      <c r="A180" s="34"/>
      <c r="B180" s="35"/>
      <c r="C180" s="175"/>
      <c r="D180" s="182"/>
      <c r="E180" s="210"/>
      <c r="F180" s="168"/>
      <c r="G180" s="169"/>
      <c r="H180" s="192"/>
      <c r="I180" s="193"/>
      <c r="J180" s="194"/>
      <c r="K180" s="194"/>
      <c r="L180" s="194"/>
      <c r="M180" s="195"/>
      <c r="N180" s="196"/>
      <c r="O180" s="195"/>
      <c r="P180" s="195"/>
      <c r="Q180" s="197"/>
      <c r="R180" s="318" t="str">
        <f t="shared" si="20"/>
        <v/>
      </c>
      <c r="S180" s="438"/>
      <c r="T180" s="182"/>
      <c r="U180" s="27"/>
      <c r="V180" s="182"/>
      <c r="W180" s="169"/>
      <c r="Y180" s="304">
        <f t="shared" si="25"/>
        <v>0</v>
      </c>
      <c r="Z180" s="305">
        <f t="shared" si="26"/>
        <v>0</v>
      </c>
      <c r="AH180" s="304">
        <f t="shared" si="23"/>
        <v>0</v>
      </c>
      <c r="AI180" s="305">
        <f t="shared" si="24"/>
        <v>0</v>
      </c>
    </row>
    <row r="181" spans="1:35" ht="15" customHeight="1" x14ac:dyDescent="0.25">
      <c r="A181" s="34"/>
      <c r="B181" s="35"/>
      <c r="C181" s="175"/>
      <c r="D181" s="182"/>
      <c r="E181" s="210"/>
      <c r="F181" s="168"/>
      <c r="G181" s="169"/>
      <c r="H181" s="192"/>
      <c r="I181" s="193"/>
      <c r="J181" s="194"/>
      <c r="K181" s="194"/>
      <c r="L181" s="194"/>
      <c r="M181" s="195"/>
      <c r="N181" s="196"/>
      <c r="O181" s="195"/>
      <c r="P181" s="195"/>
      <c r="Q181" s="197"/>
      <c r="R181" s="318" t="str">
        <f t="shared" si="20"/>
        <v/>
      </c>
      <c r="S181" s="438"/>
      <c r="T181" s="182"/>
      <c r="U181" s="27"/>
      <c r="V181" s="182"/>
      <c r="W181" s="169"/>
      <c r="Y181" s="304">
        <f t="shared" si="25"/>
        <v>0</v>
      </c>
      <c r="Z181" s="305">
        <f t="shared" si="26"/>
        <v>0</v>
      </c>
      <c r="AH181" s="304">
        <f t="shared" si="23"/>
        <v>0</v>
      </c>
      <c r="AI181" s="305">
        <f t="shared" si="24"/>
        <v>0</v>
      </c>
    </row>
    <row r="182" spans="1:35" ht="15" customHeight="1" x14ac:dyDescent="0.25">
      <c r="A182" s="34"/>
      <c r="B182" s="35"/>
      <c r="C182" s="175"/>
      <c r="D182" s="182"/>
      <c r="E182" s="210"/>
      <c r="F182" s="168"/>
      <c r="G182" s="169"/>
      <c r="H182" s="192"/>
      <c r="I182" s="193"/>
      <c r="J182" s="194"/>
      <c r="K182" s="194"/>
      <c r="L182" s="194"/>
      <c r="M182" s="195"/>
      <c r="N182" s="196"/>
      <c r="O182" s="195"/>
      <c r="P182" s="195"/>
      <c r="Q182" s="197"/>
      <c r="R182" s="318" t="str">
        <f t="shared" si="20"/>
        <v/>
      </c>
      <c r="S182" s="438"/>
      <c r="T182" s="182"/>
      <c r="U182" s="27"/>
      <c r="V182" s="182"/>
      <c r="W182" s="169"/>
      <c r="Y182" s="304">
        <f t="shared" si="25"/>
        <v>0</v>
      </c>
      <c r="Z182" s="305">
        <f t="shared" si="26"/>
        <v>0</v>
      </c>
      <c r="AH182" s="304">
        <f t="shared" si="23"/>
        <v>0</v>
      </c>
      <c r="AI182" s="305">
        <f t="shared" si="24"/>
        <v>0</v>
      </c>
    </row>
    <row r="183" spans="1:35" ht="15" customHeight="1" x14ac:dyDescent="0.25">
      <c r="A183" s="34"/>
      <c r="B183" s="35"/>
      <c r="C183" s="175"/>
      <c r="D183" s="182"/>
      <c r="E183" s="210"/>
      <c r="F183" s="168"/>
      <c r="G183" s="169"/>
      <c r="H183" s="192"/>
      <c r="I183" s="193"/>
      <c r="J183" s="194"/>
      <c r="K183" s="194"/>
      <c r="L183" s="194"/>
      <c r="M183" s="195"/>
      <c r="N183" s="196"/>
      <c r="O183" s="195"/>
      <c r="P183" s="195"/>
      <c r="Q183" s="197"/>
      <c r="R183" s="318" t="str">
        <f t="shared" si="20"/>
        <v/>
      </c>
      <c r="S183" s="438"/>
      <c r="T183" s="182"/>
      <c r="U183" s="27"/>
      <c r="V183" s="182"/>
      <c r="W183" s="169"/>
      <c r="Y183" s="304">
        <f t="shared" si="25"/>
        <v>0</v>
      </c>
      <c r="Z183" s="305">
        <f t="shared" si="26"/>
        <v>0</v>
      </c>
      <c r="AH183" s="304">
        <f t="shared" si="23"/>
        <v>0</v>
      </c>
      <c r="AI183" s="305">
        <f t="shared" si="24"/>
        <v>0</v>
      </c>
    </row>
    <row r="184" spans="1:35" ht="15" customHeight="1" x14ac:dyDescent="0.25">
      <c r="A184" s="34"/>
      <c r="B184" s="35"/>
      <c r="C184" s="175"/>
      <c r="D184" s="182"/>
      <c r="E184" s="210"/>
      <c r="F184" s="168"/>
      <c r="G184" s="169"/>
      <c r="H184" s="192"/>
      <c r="I184" s="193"/>
      <c r="J184" s="194"/>
      <c r="K184" s="194"/>
      <c r="L184" s="194"/>
      <c r="M184" s="195"/>
      <c r="N184" s="196"/>
      <c r="O184" s="195"/>
      <c r="P184" s="195"/>
      <c r="Q184" s="197"/>
      <c r="R184" s="318" t="str">
        <f t="shared" si="20"/>
        <v/>
      </c>
      <c r="S184" s="438"/>
      <c r="T184" s="182"/>
      <c r="U184" s="27"/>
      <c r="V184" s="182"/>
      <c r="W184" s="169"/>
      <c r="Y184" s="304">
        <f t="shared" si="25"/>
        <v>0</v>
      </c>
      <c r="Z184" s="305">
        <f t="shared" si="26"/>
        <v>0</v>
      </c>
      <c r="AH184" s="304">
        <f t="shared" si="23"/>
        <v>0</v>
      </c>
      <c r="AI184" s="305">
        <f t="shared" si="24"/>
        <v>0</v>
      </c>
    </row>
    <row r="185" spans="1:35" ht="15" customHeight="1" x14ac:dyDescent="0.25">
      <c r="A185" s="34"/>
      <c r="B185" s="35"/>
      <c r="C185" s="175"/>
      <c r="D185" s="182"/>
      <c r="E185" s="210"/>
      <c r="F185" s="168"/>
      <c r="G185" s="169"/>
      <c r="H185" s="192"/>
      <c r="I185" s="193"/>
      <c r="J185" s="194"/>
      <c r="K185" s="194"/>
      <c r="L185" s="194"/>
      <c r="M185" s="195"/>
      <c r="N185" s="196"/>
      <c r="O185" s="195"/>
      <c r="P185" s="195"/>
      <c r="Q185" s="197"/>
      <c r="R185" s="318" t="str">
        <f t="shared" si="20"/>
        <v/>
      </c>
      <c r="S185" s="438"/>
      <c r="T185" s="182"/>
      <c r="U185" s="27"/>
      <c r="V185" s="182"/>
      <c r="W185" s="169"/>
      <c r="Y185" s="304">
        <f t="shared" si="25"/>
        <v>0</v>
      </c>
      <c r="Z185" s="305">
        <f t="shared" si="26"/>
        <v>0</v>
      </c>
      <c r="AH185" s="304">
        <f t="shared" si="23"/>
        <v>0</v>
      </c>
      <c r="AI185" s="305">
        <f t="shared" si="24"/>
        <v>0</v>
      </c>
    </row>
    <row r="186" spans="1:35" ht="15" customHeight="1" x14ac:dyDescent="0.25">
      <c r="A186" s="34"/>
      <c r="B186" s="35"/>
      <c r="C186" s="175"/>
      <c r="D186" s="182"/>
      <c r="E186" s="210"/>
      <c r="F186" s="168"/>
      <c r="G186" s="169"/>
      <c r="H186" s="192"/>
      <c r="I186" s="193"/>
      <c r="J186" s="194"/>
      <c r="K186" s="194"/>
      <c r="L186" s="194"/>
      <c r="M186" s="195"/>
      <c r="N186" s="196"/>
      <c r="O186" s="195"/>
      <c r="P186" s="195"/>
      <c r="Q186" s="197"/>
      <c r="R186" s="318" t="str">
        <f t="shared" si="20"/>
        <v/>
      </c>
      <c r="S186" s="438"/>
      <c r="T186" s="182"/>
      <c r="U186" s="27"/>
      <c r="V186" s="182"/>
      <c r="W186" s="169"/>
      <c r="Y186" s="304">
        <f t="shared" si="25"/>
        <v>0</v>
      </c>
      <c r="Z186" s="305">
        <f t="shared" si="26"/>
        <v>0</v>
      </c>
      <c r="AH186" s="304">
        <f t="shared" si="23"/>
        <v>0</v>
      </c>
      <c r="AI186" s="305">
        <f t="shared" si="24"/>
        <v>0</v>
      </c>
    </row>
    <row r="187" spans="1:35" ht="15" customHeight="1" x14ac:dyDescent="0.25">
      <c r="A187" s="34"/>
      <c r="B187" s="35"/>
      <c r="C187" s="175"/>
      <c r="D187" s="182"/>
      <c r="E187" s="210"/>
      <c r="F187" s="168"/>
      <c r="G187" s="169"/>
      <c r="H187" s="192"/>
      <c r="I187" s="193"/>
      <c r="J187" s="194"/>
      <c r="K187" s="194"/>
      <c r="L187" s="194"/>
      <c r="M187" s="195"/>
      <c r="N187" s="196"/>
      <c r="O187" s="195"/>
      <c r="P187" s="195"/>
      <c r="Q187" s="197"/>
      <c r="R187" s="318" t="str">
        <f t="shared" si="20"/>
        <v/>
      </c>
      <c r="S187" s="438"/>
      <c r="T187" s="182"/>
      <c r="U187" s="27"/>
      <c r="V187" s="182"/>
      <c r="W187" s="169"/>
      <c r="Y187" s="304">
        <f t="shared" si="25"/>
        <v>0</v>
      </c>
      <c r="Z187" s="305">
        <f t="shared" si="26"/>
        <v>0</v>
      </c>
      <c r="AH187" s="304">
        <f t="shared" si="23"/>
        <v>0</v>
      </c>
      <c r="AI187" s="305">
        <f t="shared" si="24"/>
        <v>0</v>
      </c>
    </row>
    <row r="188" spans="1:35" ht="15" customHeight="1" x14ac:dyDescent="0.25">
      <c r="A188" s="34"/>
      <c r="B188" s="35"/>
      <c r="C188" s="175"/>
      <c r="D188" s="182"/>
      <c r="E188" s="210"/>
      <c r="F188" s="168"/>
      <c r="G188" s="169"/>
      <c r="H188" s="192"/>
      <c r="I188" s="193"/>
      <c r="J188" s="194"/>
      <c r="K188" s="194"/>
      <c r="L188" s="194"/>
      <c r="M188" s="195"/>
      <c r="N188" s="196"/>
      <c r="O188" s="195"/>
      <c r="P188" s="195"/>
      <c r="Q188" s="197"/>
      <c r="R188" s="318" t="str">
        <f t="shared" si="20"/>
        <v/>
      </c>
      <c r="S188" s="438"/>
      <c r="T188" s="182"/>
      <c r="U188" s="27"/>
      <c r="V188" s="182"/>
      <c r="W188" s="169"/>
      <c r="Y188" s="304">
        <f t="shared" si="25"/>
        <v>0</v>
      </c>
      <c r="Z188" s="305">
        <f t="shared" si="26"/>
        <v>0</v>
      </c>
      <c r="AH188" s="304">
        <f t="shared" si="23"/>
        <v>0</v>
      </c>
      <c r="AI188" s="305">
        <f t="shared" si="24"/>
        <v>0</v>
      </c>
    </row>
    <row r="189" spans="1:35" ht="15" customHeight="1" x14ac:dyDescent="0.25">
      <c r="A189" s="34"/>
      <c r="B189" s="35"/>
      <c r="C189" s="175"/>
      <c r="D189" s="182"/>
      <c r="E189" s="210"/>
      <c r="F189" s="168"/>
      <c r="G189" s="169"/>
      <c r="H189" s="192"/>
      <c r="I189" s="193"/>
      <c r="J189" s="194"/>
      <c r="K189" s="194"/>
      <c r="L189" s="194"/>
      <c r="M189" s="195"/>
      <c r="N189" s="196"/>
      <c r="O189" s="195"/>
      <c r="P189" s="195"/>
      <c r="Q189" s="197"/>
      <c r="R189" s="318" t="str">
        <f t="shared" si="20"/>
        <v/>
      </c>
      <c r="S189" s="438"/>
      <c r="T189" s="182"/>
      <c r="U189" s="27"/>
      <c r="V189" s="182"/>
      <c r="W189" s="169"/>
      <c r="Y189" s="304">
        <f t="shared" si="25"/>
        <v>0</v>
      </c>
      <c r="Z189" s="305">
        <f t="shared" si="26"/>
        <v>0</v>
      </c>
      <c r="AH189" s="304">
        <f t="shared" si="23"/>
        <v>0</v>
      </c>
      <c r="AI189" s="305">
        <f t="shared" si="24"/>
        <v>0</v>
      </c>
    </row>
    <row r="190" spans="1:35" ht="15" customHeight="1" x14ac:dyDescent="0.25">
      <c r="A190" s="34"/>
      <c r="B190" s="35"/>
      <c r="C190" s="175"/>
      <c r="D190" s="182"/>
      <c r="E190" s="210"/>
      <c r="F190" s="168"/>
      <c r="G190" s="169"/>
      <c r="H190" s="192"/>
      <c r="I190" s="193"/>
      <c r="J190" s="194"/>
      <c r="K190" s="194"/>
      <c r="L190" s="194"/>
      <c r="M190" s="195"/>
      <c r="N190" s="196"/>
      <c r="O190" s="195"/>
      <c r="P190" s="195"/>
      <c r="Q190" s="197"/>
      <c r="R190" s="318" t="str">
        <f t="shared" si="20"/>
        <v/>
      </c>
      <c r="S190" s="438"/>
      <c r="T190" s="182"/>
      <c r="U190" s="27"/>
      <c r="V190" s="182"/>
      <c r="W190" s="169"/>
      <c r="Y190" s="304">
        <f t="shared" si="25"/>
        <v>0</v>
      </c>
      <c r="Z190" s="305">
        <f t="shared" si="26"/>
        <v>0</v>
      </c>
      <c r="AH190" s="304">
        <f t="shared" si="23"/>
        <v>0</v>
      </c>
      <c r="AI190" s="305">
        <f t="shared" si="24"/>
        <v>0</v>
      </c>
    </row>
    <row r="191" spans="1:35" ht="15" customHeight="1" x14ac:dyDescent="0.25">
      <c r="A191" s="34"/>
      <c r="B191" s="35"/>
      <c r="C191" s="175"/>
      <c r="D191" s="182"/>
      <c r="E191" s="210"/>
      <c r="F191" s="168"/>
      <c r="G191" s="169"/>
      <c r="H191" s="192"/>
      <c r="I191" s="193"/>
      <c r="J191" s="194"/>
      <c r="K191" s="194"/>
      <c r="L191" s="194"/>
      <c r="M191" s="195"/>
      <c r="N191" s="196"/>
      <c r="O191" s="195"/>
      <c r="P191" s="195"/>
      <c r="Q191" s="197"/>
      <c r="R191" s="318" t="str">
        <f t="shared" si="20"/>
        <v/>
      </c>
      <c r="S191" s="438"/>
      <c r="T191" s="182"/>
      <c r="U191" s="27"/>
      <c r="V191" s="182"/>
      <c r="W191" s="169"/>
      <c r="Y191" s="304">
        <f t="shared" si="25"/>
        <v>0</v>
      </c>
      <c r="Z191" s="305">
        <f t="shared" si="26"/>
        <v>0</v>
      </c>
      <c r="AH191" s="304">
        <f t="shared" si="23"/>
        <v>0</v>
      </c>
      <c r="AI191" s="305">
        <f t="shared" si="24"/>
        <v>0</v>
      </c>
    </row>
    <row r="192" spans="1:35" ht="15" customHeight="1" x14ac:dyDescent="0.25">
      <c r="A192" s="34"/>
      <c r="B192" s="35"/>
      <c r="C192" s="175"/>
      <c r="D192" s="182"/>
      <c r="E192" s="210"/>
      <c r="F192" s="168"/>
      <c r="G192" s="169"/>
      <c r="H192" s="192"/>
      <c r="I192" s="193"/>
      <c r="J192" s="194"/>
      <c r="K192" s="194"/>
      <c r="L192" s="194"/>
      <c r="M192" s="195"/>
      <c r="N192" s="196"/>
      <c r="O192" s="195"/>
      <c r="P192" s="195"/>
      <c r="Q192" s="197"/>
      <c r="R192" s="318" t="str">
        <f t="shared" si="20"/>
        <v/>
      </c>
      <c r="S192" s="438"/>
      <c r="T192" s="182"/>
      <c r="U192" s="27"/>
      <c r="V192" s="182"/>
      <c r="W192" s="169"/>
      <c r="Y192" s="304">
        <f t="shared" si="25"/>
        <v>0</v>
      </c>
      <c r="Z192" s="305">
        <f t="shared" si="26"/>
        <v>0</v>
      </c>
      <c r="AH192" s="304">
        <f t="shared" si="23"/>
        <v>0</v>
      </c>
      <c r="AI192" s="305">
        <f t="shared" si="24"/>
        <v>0</v>
      </c>
    </row>
    <row r="193" spans="1:35" ht="15" customHeight="1" x14ac:dyDescent="0.25">
      <c r="A193" s="34"/>
      <c r="B193" s="35"/>
      <c r="C193" s="175"/>
      <c r="D193" s="182"/>
      <c r="E193" s="210"/>
      <c r="F193" s="168"/>
      <c r="G193" s="169"/>
      <c r="H193" s="192"/>
      <c r="I193" s="193"/>
      <c r="J193" s="194"/>
      <c r="K193" s="194"/>
      <c r="L193" s="194"/>
      <c r="M193" s="195"/>
      <c r="N193" s="196"/>
      <c r="O193" s="195"/>
      <c r="P193" s="195"/>
      <c r="Q193" s="197"/>
      <c r="R193" s="318" t="str">
        <f t="shared" si="20"/>
        <v/>
      </c>
      <c r="S193" s="438"/>
      <c r="T193" s="182"/>
      <c r="U193" s="27"/>
      <c r="V193" s="182"/>
      <c r="W193" s="169"/>
      <c r="Y193" s="304">
        <f t="shared" si="25"/>
        <v>0</v>
      </c>
      <c r="Z193" s="305">
        <f t="shared" si="26"/>
        <v>0</v>
      </c>
      <c r="AH193" s="304">
        <f t="shared" si="23"/>
        <v>0</v>
      </c>
      <c r="AI193" s="305">
        <f t="shared" si="24"/>
        <v>0</v>
      </c>
    </row>
    <row r="194" spans="1:35" ht="15" customHeight="1" x14ac:dyDescent="0.25">
      <c r="A194" s="34"/>
      <c r="B194" s="35"/>
      <c r="C194" s="175"/>
      <c r="D194" s="182"/>
      <c r="E194" s="210"/>
      <c r="F194" s="168"/>
      <c r="G194" s="169"/>
      <c r="H194" s="192"/>
      <c r="I194" s="193"/>
      <c r="J194" s="194"/>
      <c r="K194" s="194"/>
      <c r="L194" s="194"/>
      <c r="M194" s="195"/>
      <c r="N194" s="196"/>
      <c r="O194" s="195"/>
      <c r="P194" s="195"/>
      <c r="Q194" s="197"/>
      <c r="R194" s="318" t="str">
        <f t="shared" si="20"/>
        <v/>
      </c>
      <c r="S194" s="438"/>
      <c r="T194" s="182"/>
      <c r="U194" s="27"/>
      <c r="V194" s="182"/>
      <c r="W194" s="169"/>
      <c r="Y194" s="304">
        <f t="shared" si="25"/>
        <v>0</v>
      </c>
      <c r="Z194" s="305">
        <f t="shared" si="26"/>
        <v>0</v>
      </c>
      <c r="AH194" s="304">
        <f t="shared" si="23"/>
        <v>0</v>
      </c>
      <c r="AI194" s="305">
        <f t="shared" si="24"/>
        <v>0</v>
      </c>
    </row>
    <row r="195" spans="1:35" ht="15" customHeight="1" x14ac:dyDescent="0.25">
      <c r="A195" s="34"/>
      <c r="B195" s="35"/>
      <c r="C195" s="175"/>
      <c r="D195" s="182"/>
      <c r="E195" s="210"/>
      <c r="F195" s="168"/>
      <c r="G195" s="169"/>
      <c r="H195" s="192"/>
      <c r="I195" s="193"/>
      <c r="J195" s="194"/>
      <c r="K195" s="194"/>
      <c r="L195" s="194"/>
      <c r="M195" s="195"/>
      <c r="N195" s="196"/>
      <c r="O195" s="195"/>
      <c r="P195" s="195"/>
      <c r="Q195" s="197"/>
      <c r="R195" s="318" t="str">
        <f t="shared" si="20"/>
        <v/>
      </c>
      <c r="S195" s="438"/>
      <c r="T195" s="182"/>
      <c r="U195" s="27"/>
      <c r="V195" s="182"/>
      <c r="W195" s="169"/>
      <c r="Y195" s="304">
        <f t="shared" si="25"/>
        <v>0</v>
      </c>
      <c r="Z195" s="305">
        <f t="shared" si="26"/>
        <v>0</v>
      </c>
      <c r="AH195" s="304">
        <f t="shared" si="23"/>
        <v>0</v>
      </c>
      <c r="AI195" s="305">
        <f t="shared" si="24"/>
        <v>0</v>
      </c>
    </row>
    <row r="196" spans="1:35" ht="15" customHeight="1" thickBot="1" x14ac:dyDescent="0.3">
      <c r="A196" s="36"/>
      <c r="B196" s="37"/>
      <c r="C196" s="176"/>
      <c r="D196" s="184"/>
      <c r="E196" s="211"/>
      <c r="F196" s="170"/>
      <c r="G196" s="171"/>
      <c r="H196" s="198"/>
      <c r="I196" s="199"/>
      <c r="J196" s="200"/>
      <c r="K196" s="200"/>
      <c r="L196" s="200"/>
      <c r="M196" s="201"/>
      <c r="N196" s="202"/>
      <c r="O196" s="201"/>
      <c r="P196" s="201"/>
      <c r="Q196" s="203"/>
      <c r="R196" s="319" t="str">
        <f t="shared" si="20"/>
        <v/>
      </c>
      <c r="S196" s="439"/>
      <c r="T196" s="184"/>
      <c r="U196" s="30"/>
      <c r="V196" s="184"/>
      <c r="W196" s="171"/>
      <c r="Y196" s="306">
        <f t="shared" si="25"/>
        <v>0</v>
      </c>
      <c r="Z196" s="307">
        <f t="shared" si="26"/>
        <v>0</v>
      </c>
      <c r="AH196" s="306">
        <f t="shared" si="23"/>
        <v>0</v>
      </c>
      <c r="AI196" s="307">
        <f t="shared" si="24"/>
        <v>0</v>
      </c>
    </row>
  </sheetData>
  <sheetProtection algorithmName="SHA-512" hashValue="mgRxMLISsQJ2/s30BojQznFjjn53cqAEVxcWOlq7KnP6Tc+GlP0R3cPpzpwAWBTGpFseY8e8Kag5HfDkHQhIVQ==" saltValue="ypZSoyr7ceHAiw2XrnDJDg==" spinCount="100000" sheet="1" objects="1" scenarios="1"/>
  <mergeCells count="30">
    <mergeCell ref="B12:B15"/>
    <mergeCell ref="C12:C15"/>
    <mergeCell ref="D12:G12"/>
    <mergeCell ref="D13:E13"/>
    <mergeCell ref="AH14:AI14"/>
    <mergeCell ref="AC13:AD13"/>
    <mergeCell ref="AE13:AF13"/>
    <mergeCell ref="Y14:Z14"/>
    <mergeCell ref="A9:G9"/>
    <mergeCell ref="A10:G10"/>
    <mergeCell ref="H12:M12"/>
    <mergeCell ref="H13:H14"/>
    <mergeCell ref="I13:M13"/>
    <mergeCell ref="A12:A15"/>
    <mergeCell ref="H9:K9"/>
    <mergeCell ref="M9:P9"/>
    <mergeCell ref="H10:K10"/>
    <mergeCell ref="M10:P10"/>
    <mergeCell ref="N13:N14"/>
    <mergeCell ref="O13:O14"/>
    <mergeCell ref="T12:W12"/>
    <mergeCell ref="T13:U13"/>
    <mergeCell ref="V13:W13"/>
    <mergeCell ref="F13:G13"/>
    <mergeCell ref="P13:P14"/>
    <mergeCell ref="N12:Q12"/>
    <mergeCell ref="Q13:Q14"/>
    <mergeCell ref="R12:S12"/>
    <mergeCell ref="R13:R14"/>
    <mergeCell ref="S13:S14"/>
  </mergeCells>
  <conditionalFormatting sqref="F17:G196">
    <cfRule type="expression" dxfId="61" priority="10">
      <formula>AND(D17&gt;0,ISBLANK(F17))</formula>
    </cfRule>
  </conditionalFormatting>
  <conditionalFormatting sqref="B17:B196">
    <cfRule type="expression" dxfId="60" priority="3">
      <formula>IF(AND(NOT(ISBLANK(A17)),ISBLANK(B17)),TRUE,FALSE)</formula>
    </cfRule>
  </conditionalFormatting>
  <conditionalFormatting sqref="C17:C196">
    <cfRule type="expression" dxfId="59" priority="2">
      <formula>IF(AND(NOT(ISBLANK(A17)),ISBLANK(C17)),TRUE,FALSE)</formula>
    </cfRule>
  </conditionalFormatting>
  <conditionalFormatting sqref="U17:U196 W17:W196">
    <cfRule type="expression" dxfId="58" priority="1">
      <formula>AND(T17&gt;0,ISBLANK(U17))</formula>
    </cfRule>
  </conditionalFormatting>
  <dataValidations count="7">
    <dataValidation type="decimal" operator="greaterThanOrEqual" allowBlank="1" showInputMessage="1" showErrorMessage="1" error="Please enter a dollar amount greater than or equal to $0.00." sqref="F17:G196 U17:U196 W17:W196" xr:uid="{00000000-0002-0000-0600-000000000000}">
      <formula1>0</formula1>
    </dataValidation>
    <dataValidation type="decimal" operator="greaterThanOrEqual" allowBlank="1" showInputMessage="1" showErrorMessage="1" error="Please enter a number greater than or equal to 0.0." sqref="D17:E196 T17:T196 V17:V196" xr:uid="{00000000-0002-0000-0600-000001000000}">
      <formula1>0</formula1>
    </dataValidation>
    <dataValidation type="whole" operator="greaterThanOrEqual" allowBlank="1" showInputMessage="1" showErrorMessage="1" error="Please enter a whole number greater than or equal to 0." sqref="H17:Q196" xr:uid="{00000000-0002-0000-0600-000002000000}">
      <formula1>0</formula1>
    </dataValidation>
    <dataValidation type="list" errorStyle="information" allowBlank="1" sqref="A17:A196" xr:uid="{00000000-0002-0000-0600-000003000000}">
      <formula1>ListNonUnion</formula1>
    </dataValidation>
    <dataValidation type="list" allowBlank="1" showInputMessage="1" showErrorMessage="1" error="Please choose an option from the drop-down list." sqref="C17:C196" xr:uid="{00000000-0002-0000-0600-000004000000}">
      <formula1>ListStandardHours</formula1>
    </dataValidation>
    <dataValidation type="list" allowBlank="1" showInputMessage="1" showErrorMessage="1" error="Please choose an option from the drop-down list." sqref="B17:B196" xr:uid="{00000000-0002-0000-0600-000005000000}">
      <formula1>ListEmploymentType</formula1>
    </dataValidation>
    <dataValidation type="decimal" operator="greaterThanOrEqual" allowBlank="1" showInputMessage="1" showErrorMessage="1" error="Please enter a percentage between 0.0% and 100.0%." sqref="S17:S196" xr:uid="{00000000-0002-0000-0600-000006000000}">
      <formula1>0</formula1>
    </dataValidation>
  </dataValidations>
  <pageMargins left="0.7" right="0.7" top="0.75" bottom="0.75" header="0.3" footer="0.3"/>
  <pageSetup paperSize="5" scale="78"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A1A917-5B30-41F9-82AB-FB00405B4B37}">
  <ds:schemaRefs>
    <ds:schemaRef ds:uri="http://schemas.microsoft.com/sharepoint/v3/contenttype/forms"/>
  </ds:schemaRefs>
</ds:datastoreItem>
</file>

<file path=customXml/itemProps2.xml><?xml version="1.0" encoding="utf-8"?>
<ds:datastoreItem xmlns:ds="http://schemas.openxmlformats.org/officeDocument/2006/customXml" ds:itemID="{69BA3A07-99F7-43C2-8283-8FB864B8C411}">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D81ECE9-47D1-4575-B45D-F4297132D4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29</vt:i4>
      </vt:variant>
    </vt:vector>
  </HeadingPairs>
  <TitlesOfParts>
    <vt:vector size="54" baseType="lpstr">
      <vt:lpstr>Cover Letter</vt:lpstr>
      <vt:lpstr>Orientation</vt:lpstr>
      <vt:lpstr>Authorization Form</vt:lpstr>
      <vt:lpstr>Home</vt:lpstr>
      <vt:lpstr>Authorization</vt:lpstr>
      <vt:lpstr>Q1</vt:lpstr>
      <vt:lpstr>Q2</vt:lpstr>
      <vt:lpstr>Q3</vt:lpstr>
      <vt:lpstr>N1</vt:lpstr>
      <vt:lpstr>N2</vt:lpstr>
      <vt:lpstr>M1</vt:lpstr>
      <vt:lpstr>M2</vt:lpstr>
      <vt:lpstr>B1</vt:lpstr>
      <vt:lpstr>B2</vt:lpstr>
      <vt:lpstr>S1</vt:lpstr>
      <vt:lpstr>S2</vt:lpstr>
      <vt:lpstr>T1</vt:lpstr>
      <vt:lpstr>T2</vt:lpstr>
      <vt:lpstr>T3</vt:lpstr>
      <vt:lpstr>T4</vt:lpstr>
      <vt:lpstr>Job Families</vt:lpstr>
      <vt:lpstr>Wage Calculator</vt:lpstr>
      <vt:lpstr>Survey Checklist</vt:lpstr>
      <vt:lpstr>Lists</vt:lpstr>
      <vt:lpstr>WebsiteImport</vt:lpstr>
      <vt:lpstr>'Cover Letter'!_GoBack</vt:lpstr>
      <vt:lpstr>ListBenefitProvider</vt:lpstr>
      <vt:lpstr>ListEmployeeGroup</vt:lpstr>
      <vt:lpstr>ListEmploymentType</vt:lpstr>
      <vt:lpstr>ListGender</vt:lpstr>
      <vt:lpstr>ListLegalStatus</vt:lpstr>
      <vt:lpstr>ListManagement</vt:lpstr>
      <vt:lpstr>ListNonUnion</vt:lpstr>
      <vt:lpstr>ListPayroll</vt:lpstr>
      <vt:lpstr>ListPensionPlan</vt:lpstr>
      <vt:lpstr>ListPositionType</vt:lpstr>
      <vt:lpstr>ListStandardHours</vt:lpstr>
      <vt:lpstr>ListSubdivision</vt:lpstr>
      <vt:lpstr>ListUnion</vt:lpstr>
      <vt:lpstr>'Cover Letter'!OLE_LINK1</vt:lpstr>
      <vt:lpstr>'B1'!Print_Area</vt:lpstr>
      <vt:lpstr>'B2'!Print_Area</vt:lpstr>
      <vt:lpstr>Home!Print_Area</vt:lpstr>
      <vt:lpstr>'Job Families'!Print_Area</vt:lpstr>
      <vt:lpstr>'M1'!Print_Area</vt:lpstr>
      <vt:lpstr>'M2'!Print_Area</vt:lpstr>
      <vt:lpstr>'N1'!Print_Area</vt:lpstr>
      <vt:lpstr>'N2'!Print_Area</vt:lpstr>
      <vt:lpstr>'S1'!Print_Area</vt:lpstr>
      <vt:lpstr>'S2'!Print_Area</vt:lpstr>
      <vt:lpstr>'T1'!Print_Area</vt:lpstr>
      <vt:lpstr>'T2'!Print_Area</vt:lpstr>
      <vt:lpstr>'T3'!Print_Area</vt:lpstr>
      <vt:lpstr>'T4'!Print_Area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Lin</dc:creator>
  <cp:lastModifiedBy>David Lin</cp:lastModifiedBy>
  <cp:lastPrinted>2015-03-30T18:28:11Z</cp:lastPrinted>
  <dcterms:created xsi:type="dcterms:W3CDTF">2015-03-10T17:44:05Z</dcterms:created>
  <dcterms:modified xsi:type="dcterms:W3CDTF">2023-03-27T16:52:13Z</dcterms:modified>
</cp:coreProperties>
</file>